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cs\Desktop\Monthly bills\"/>
    </mc:Choice>
  </mc:AlternateContent>
  <xr:revisionPtr revIDLastSave="0" documentId="8_{7D059DF5-9289-4676-8AC4-6740D8EA723E}" xr6:coauthVersionLast="47" xr6:coauthVersionMax="47" xr10:uidLastSave="{00000000-0000-0000-0000-000000000000}"/>
  <bookViews>
    <workbookView xWindow="-28920" yWindow="-120" windowWidth="29040" windowHeight="15720" firstSheet="2" activeTab="3" xr2:uid="{00000000-000D-0000-FFFF-FFFF00000000}"/>
  </bookViews>
  <sheets>
    <sheet name="Sheet6" sheetId="6" state="hidden" r:id="rId1"/>
    <sheet name="2023" sheetId="4" r:id="rId2"/>
    <sheet name="2024" sheetId="7" r:id="rId3"/>
    <sheet name="2025" sheetId="8" r:id="rId4"/>
    <sheet name="2026" sheetId="9" r:id="rId5"/>
    <sheet name="Sheet5" sheetId="5" state="hidden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50" i="9" l="1"/>
  <c r="Y50" i="9"/>
  <c r="W50" i="9"/>
  <c r="U50" i="9"/>
  <c r="S50" i="9"/>
  <c r="Q50" i="9"/>
  <c r="O50" i="9"/>
  <c r="M50" i="9"/>
  <c r="K50" i="9"/>
  <c r="I50" i="9"/>
  <c r="I1048574" i="9" s="1"/>
  <c r="G50" i="9"/>
  <c r="E50" i="9"/>
  <c r="AA50" i="8"/>
  <c r="Y50" i="8"/>
  <c r="W50" i="8"/>
  <c r="U50" i="8"/>
  <c r="S50" i="8"/>
  <c r="Q50" i="8"/>
  <c r="O50" i="8"/>
  <c r="M50" i="8"/>
  <c r="K50" i="8"/>
  <c r="I50" i="8"/>
  <c r="I1048574" i="8" s="1"/>
  <c r="G50" i="8"/>
  <c r="E50" i="8"/>
  <c r="AA50" i="7" l="1"/>
  <c r="Y50" i="7"/>
  <c r="W50" i="7"/>
  <c r="U50" i="7"/>
  <c r="S50" i="7"/>
  <c r="Q50" i="7"/>
  <c r="O50" i="7"/>
  <c r="M50" i="7"/>
  <c r="K50" i="7"/>
  <c r="I50" i="7"/>
  <c r="G50" i="7"/>
  <c r="E50" i="7"/>
  <c r="I1048574" i="7" l="1"/>
  <c r="Y46" i="4" l="1"/>
  <c r="W46" i="4"/>
  <c r="U46" i="4"/>
  <c r="S46" i="4"/>
  <c r="Q46" i="4"/>
  <c r="O46" i="4"/>
  <c r="K46" i="4"/>
  <c r="I46" i="4"/>
  <c r="G46" i="4"/>
  <c r="E46" i="4"/>
  <c r="C71" i="4"/>
  <c r="AA46" i="4" l="1"/>
  <c r="M46" i="4" l="1"/>
  <c r="I1048576" i="4"/>
</calcChain>
</file>

<file path=xl/sharedStrings.xml><?xml version="1.0" encoding="utf-8"?>
<sst xmlns="http://schemas.openxmlformats.org/spreadsheetml/2006/main" count="679" uniqueCount="208">
  <si>
    <t>VENDOR NAME</t>
  </si>
  <si>
    <t>LOCATION</t>
  </si>
  <si>
    <t>PHYSICAL ADDRESS</t>
  </si>
  <si>
    <t>Usage</t>
  </si>
  <si>
    <t>Amount</t>
  </si>
  <si>
    <t xml:space="preserve">Usage </t>
  </si>
  <si>
    <t>City of Clarksville(14)</t>
  </si>
  <si>
    <t>200 N. Walnut</t>
  </si>
  <si>
    <t>Jail</t>
  </si>
  <si>
    <t>400 N. Walnut</t>
  </si>
  <si>
    <t>CSCD</t>
  </si>
  <si>
    <t>1001 CR 2155</t>
  </si>
  <si>
    <t>Pct 3 Barn</t>
  </si>
  <si>
    <t>3784 CR 3300</t>
  </si>
  <si>
    <t>Pct 3 Guardlight</t>
  </si>
  <si>
    <t>SO/Jail</t>
  </si>
  <si>
    <t>500 N. Cedar</t>
  </si>
  <si>
    <t>400 N. Cedar, Ste. A</t>
  </si>
  <si>
    <t>Main Bldg.</t>
  </si>
  <si>
    <t>407 N. Pecan</t>
  </si>
  <si>
    <t>Library</t>
  </si>
  <si>
    <t>315 N. Walnut</t>
  </si>
  <si>
    <t>Cthse Gdlt</t>
  </si>
  <si>
    <t>Annex</t>
  </si>
  <si>
    <t>Courthouse</t>
  </si>
  <si>
    <t>Extension Office</t>
  </si>
  <si>
    <t>400 N. Cedar, Ste. B</t>
  </si>
  <si>
    <t>Lamar County Electric(82)</t>
  </si>
  <si>
    <t>Pct 4 Barn Elec</t>
  </si>
  <si>
    <t>15830 FM 412</t>
  </si>
  <si>
    <t>Boxelder Tower Elec</t>
  </si>
  <si>
    <t>Boxelder</t>
  </si>
  <si>
    <t>Manchester Tower Elec</t>
  </si>
  <si>
    <t>Manchester</t>
  </si>
  <si>
    <t>Atmos Energy(24)</t>
  </si>
  <si>
    <t>Pct 1 Barn</t>
  </si>
  <si>
    <t>631 S Bryson, Bogata</t>
  </si>
  <si>
    <t>Red River County WSC(794)</t>
  </si>
  <si>
    <t>Pct 3 Barn Water</t>
  </si>
  <si>
    <t>CR 3300</t>
  </si>
  <si>
    <t>Pct 4 Barn Water</t>
  </si>
  <si>
    <t>Hwy 44</t>
  </si>
  <si>
    <t>410 Water Supply(716)</t>
  </si>
  <si>
    <t>Pct 2 Barn Water</t>
  </si>
  <si>
    <t>188 W 3rd, Bagwell</t>
  </si>
  <si>
    <t>Direct Energy(63)</t>
  </si>
  <si>
    <t>Pct 1 Barn Elec</t>
  </si>
  <si>
    <t>Bogata</t>
  </si>
  <si>
    <t>Pct 2 Barn Elec</t>
  </si>
  <si>
    <t>Sanitation Solutions(9135)</t>
  </si>
  <si>
    <t>Pct 2 Barn</t>
  </si>
  <si>
    <t>1525 CR 2106, Bagwell</t>
  </si>
  <si>
    <t>Jan,2023</t>
  </si>
  <si>
    <t>Feb,2023</t>
  </si>
  <si>
    <t>March,2023</t>
  </si>
  <si>
    <t>April,2023</t>
  </si>
  <si>
    <t>May,2023</t>
  </si>
  <si>
    <t>Courthouse Annex-Water</t>
  </si>
  <si>
    <t>Courthouse Annex-Sewer</t>
  </si>
  <si>
    <t>Jail-Water</t>
  </si>
  <si>
    <t>Jail-Sewer</t>
  </si>
  <si>
    <t>Courthouse - Water</t>
  </si>
  <si>
    <t>Courthouse- Sewer</t>
  </si>
  <si>
    <t>CSCD - Water</t>
  </si>
  <si>
    <t>CSCD- Sewer</t>
  </si>
  <si>
    <t>400 N. Cedar</t>
  </si>
  <si>
    <t>1.8 gal</t>
  </si>
  <si>
    <t>1.7 gal</t>
  </si>
  <si>
    <t>184.8 gal</t>
  </si>
  <si>
    <t>1.9 gal</t>
  </si>
  <si>
    <t>144.8 gal</t>
  </si>
  <si>
    <t>1.5 gal</t>
  </si>
  <si>
    <t>134.3 gal</t>
  </si>
  <si>
    <t>6.8 gal</t>
  </si>
  <si>
    <t>1.6 gal</t>
  </si>
  <si>
    <t>2.2 gal</t>
  </si>
  <si>
    <t>119.5 gal</t>
  </si>
  <si>
    <t>2.0 gal</t>
  </si>
  <si>
    <t>117.7 gal</t>
  </si>
  <si>
    <t>3.2 gal</t>
  </si>
  <si>
    <t>2.1 gal</t>
  </si>
  <si>
    <t>DIRECT ENERGY</t>
  </si>
  <si>
    <t>v/63</t>
  </si>
  <si>
    <t>010-510-440</t>
  </si>
  <si>
    <t>Used KWH</t>
  </si>
  <si>
    <t>Invoice</t>
  </si>
  <si>
    <t>D&amp;P Bldg</t>
  </si>
  <si>
    <t>Total:</t>
  </si>
  <si>
    <t>June,2023</t>
  </si>
  <si>
    <t>2.3gal</t>
  </si>
  <si>
    <t>127.7gal</t>
  </si>
  <si>
    <t>1.9gal</t>
  </si>
  <si>
    <t>2.4gal</t>
  </si>
  <si>
    <t>Radio Tower(p2 tower)</t>
  </si>
  <si>
    <t>English Twr(p3 tower)</t>
  </si>
  <si>
    <t>July,2023</t>
  </si>
  <si>
    <t>116.1gal</t>
  </si>
  <si>
    <t>2.5gal</t>
  </si>
  <si>
    <t>2.1gal</t>
  </si>
  <si>
    <t>Aug,2023</t>
  </si>
  <si>
    <t>Sept,2023</t>
  </si>
  <si>
    <t>Oct,2023</t>
  </si>
  <si>
    <t>101.7gal</t>
  </si>
  <si>
    <t>4.6gal</t>
  </si>
  <si>
    <t>0gal</t>
  </si>
  <si>
    <t>Nov,2023</t>
  </si>
  <si>
    <t>Dec,2023</t>
  </si>
  <si>
    <t>15.6gal</t>
  </si>
  <si>
    <t>97.6gal</t>
  </si>
  <si>
    <t>1.5gal</t>
  </si>
  <si>
    <t>7.2gal</t>
  </si>
  <si>
    <t>5.5gal</t>
  </si>
  <si>
    <t>72.9gal</t>
  </si>
  <si>
    <t>2.0gal</t>
  </si>
  <si>
    <t>97.9gal</t>
  </si>
  <si>
    <t>209 Main St</t>
  </si>
  <si>
    <t>3.0gal</t>
  </si>
  <si>
    <t>114.5gal</t>
  </si>
  <si>
    <t>5.3gal</t>
  </si>
  <si>
    <t>92.6gal</t>
  </si>
  <si>
    <t>13.0gal</t>
  </si>
  <si>
    <t>1.3gal</t>
  </si>
  <si>
    <t>83.8gal</t>
  </si>
  <si>
    <t>6.6gal</t>
  </si>
  <si>
    <t>18.2gal</t>
  </si>
  <si>
    <t>101.0gal</t>
  </si>
  <si>
    <t>1.8gal</t>
  </si>
  <si>
    <t>2.2gal</t>
  </si>
  <si>
    <t>16.7gal</t>
  </si>
  <si>
    <t>109.4gal</t>
  </si>
  <si>
    <t>11.4gal</t>
  </si>
  <si>
    <t>92.8gal</t>
  </si>
  <si>
    <t>1.4gal</t>
  </si>
  <si>
    <t>104.8gal</t>
  </si>
  <si>
    <t>1.6gal</t>
  </si>
  <si>
    <t>116.4gal</t>
  </si>
  <si>
    <t>.0gal</t>
  </si>
  <si>
    <t>25.8gal</t>
  </si>
  <si>
    <t>3.4gal</t>
  </si>
  <si>
    <t>92.1gal</t>
  </si>
  <si>
    <t>93.5gal</t>
  </si>
  <si>
    <t>0.3gal</t>
  </si>
  <si>
    <t>101.8gal</t>
  </si>
  <si>
    <t>4.0gal</t>
  </si>
  <si>
    <t>89.2gal</t>
  </si>
  <si>
    <t>Jan,2025</t>
  </si>
  <si>
    <t>Feb,2025</t>
  </si>
  <si>
    <t>March,2025</t>
  </si>
  <si>
    <t>April,2025</t>
  </si>
  <si>
    <t>May,2025</t>
  </si>
  <si>
    <t>June,2025</t>
  </si>
  <si>
    <t>July,2025</t>
  </si>
  <si>
    <t>Aug,2025</t>
  </si>
  <si>
    <t>Sept,2025</t>
  </si>
  <si>
    <t>Oct,2025</t>
  </si>
  <si>
    <t>Nov,2025</t>
  </si>
  <si>
    <t>Dec,2025</t>
  </si>
  <si>
    <t>Jan,2024</t>
  </si>
  <si>
    <t>Feb,2024</t>
  </si>
  <si>
    <t>March,2024</t>
  </si>
  <si>
    <t>April,2024</t>
  </si>
  <si>
    <t>May,2024</t>
  </si>
  <si>
    <t>June,2024</t>
  </si>
  <si>
    <t>July,2024</t>
  </si>
  <si>
    <t>Aug,2024</t>
  </si>
  <si>
    <t>Sept,2024</t>
  </si>
  <si>
    <t>Oct,2024</t>
  </si>
  <si>
    <t>Nov,2024</t>
  </si>
  <si>
    <t>Dec,2024</t>
  </si>
  <si>
    <t>Jan,2026</t>
  </si>
  <si>
    <t>Feb,2026</t>
  </si>
  <si>
    <t>March,2026</t>
  </si>
  <si>
    <t>April,2026</t>
  </si>
  <si>
    <t>May,2026</t>
  </si>
  <si>
    <t>June,2026</t>
  </si>
  <si>
    <t>July,2026</t>
  </si>
  <si>
    <t>Aug,2026</t>
  </si>
  <si>
    <t>Sept,2026</t>
  </si>
  <si>
    <t>Oct,2026</t>
  </si>
  <si>
    <t>Nov,2026</t>
  </si>
  <si>
    <t>Dec,2026</t>
  </si>
  <si>
    <t>3.8gal</t>
  </si>
  <si>
    <t>102.5gal</t>
  </si>
  <si>
    <t>0.8gal</t>
  </si>
  <si>
    <t>120.1gal</t>
  </si>
  <si>
    <t>1.2gal</t>
  </si>
  <si>
    <t>0.9gal</t>
  </si>
  <si>
    <t>90.3gal</t>
  </si>
  <si>
    <t>1.1gal</t>
  </si>
  <si>
    <t>69.6gal</t>
  </si>
  <si>
    <t>98.5gal</t>
  </si>
  <si>
    <t>61.5gal</t>
  </si>
  <si>
    <t>197.3gal</t>
  </si>
  <si>
    <t>2.6gal</t>
  </si>
  <si>
    <t>Atmos(24)</t>
  </si>
  <si>
    <t>173.4gal</t>
  </si>
  <si>
    <t>187.0gal</t>
  </si>
  <si>
    <t>3.2gal</t>
  </si>
  <si>
    <t>97.0gal</t>
  </si>
  <si>
    <t>2.7gal</t>
  </si>
  <si>
    <t>2.9gal</t>
  </si>
  <si>
    <t>194.1gal</t>
  </si>
  <si>
    <t>4.3gal</t>
  </si>
  <si>
    <t>188.8gal</t>
  </si>
  <si>
    <t>3.3gal</t>
  </si>
  <si>
    <t>159.2gal</t>
  </si>
  <si>
    <t>3.7gal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</si>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</sst>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[$$-409]* #,##0.00_);_([$$-409]* \(#,##0.00\);_([$$-409]* &quot;-&quot;??_);_(@_)"/>
  </numFmts>
  <fonts count="11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49998474074526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04">
    <xf numFmtId="0" fontId="0" fillId="0" borderId="0" xfId="0"/>
    <xf numFmtId="44" fontId="0" fillId="0" borderId="0" xfId="1" applyFont="1"/>
    <xf numFmtId="0" fontId="3" fillId="0" borderId="1" xfId="0" applyFont="1" applyBorder="1"/>
    <xf numFmtId="0" fontId="1" fillId="0" borderId="1" xfId="0" applyFont="1" applyBorder="1"/>
    <xf numFmtId="44" fontId="1" fillId="0" borderId="1" xfId="1" applyFont="1" applyBorder="1"/>
    <xf numFmtId="0" fontId="1" fillId="2" borderId="1" xfId="0" applyFont="1" applyFill="1" applyBorder="1"/>
    <xf numFmtId="0" fontId="1" fillId="3" borderId="1" xfId="0" applyFont="1" applyFill="1" applyBorder="1"/>
    <xf numFmtId="44" fontId="1" fillId="3" borderId="1" xfId="1" applyFont="1" applyFill="1" applyBorder="1"/>
    <xf numFmtId="0" fontId="3" fillId="3" borderId="1" xfId="0" applyFont="1" applyFill="1" applyBorder="1"/>
    <xf numFmtId="0" fontId="4" fillId="0" borderId="1" xfId="0" applyFont="1" applyBorder="1" applyAlignment="1">
      <alignment wrapText="1"/>
    </xf>
    <xf numFmtId="0" fontId="4" fillId="0" borderId="1" xfId="0" applyFont="1" applyBorder="1"/>
    <xf numFmtId="0" fontId="4" fillId="3" borderId="1" xfId="0" applyFont="1" applyFill="1" applyBorder="1"/>
    <xf numFmtId="0" fontId="5" fillId="0" borderId="1" xfId="0" applyFont="1" applyBorder="1"/>
    <xf numFmtId="0" fontId="6" fillId="0" borderId="0" xfId="0" applyFont="1"/>
    <xf numFmtId="0" fontId="7" fillId="0" borderId="1" xfId="0" applyFont="1" applyBorder="1" applyAlignment="1">
      <alignment wrapText="1"/>
    </xf>
    <xf numFmtId="0" fontId="8" fillId="0" borderId="1" xfId="0" applyFont="1" applyBorder="1"/>
    <xf numFmtId="44" fontId="8" fillId="0" borderId="1" xfId="1" applyFont="1" applyBorder="1"/>
    <xf numFmtId="44" fontId="5" fillId="0" borderId="1" xfId="1" applyFont="1" applyBorder="1"/>
    <xf numFmtId="44" fontId="3" fillId="0" borderId="1" xfId="1" applyFont="1" applyBorder="1"/>
    <xf numFmtId="44" fontId="3" fillId="3" borderId="1" xfId="1" applyFont="1" applyFill="1" applyBorder="1"/>
    <xf numFmtId="0" fontId="1" fillId="4" borderId="1" xfId="0" applyFont="1" applyFill="1" applyBorder="1"/>
    <xf numFmtId="44" fontId="3" fillId="4" borderId="1" xfId="1" applyFont="1" applyFill="1" applyBorder="1"/>
    <xf numFmtId="0" fontId="3" fillId="4" borderId="1" xfId="0" applyFont="1" applyFill="1" applyBorder="1"/>
    <xf numFmtId="2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0" fontId="3" fillId="0" borderId="3" xfId="0" applyFont="1" applyBorder="1"/>
    <xf numFmtId="2" fontId="3" fillId="0" borderId="7" xfId="0" applyNumberFormat="1" applyFont="1" applyBorder="1"/>
    <xf numFmtId="0" fontId="3" fillId="0" borderId="7" xfId="0" applyFont="1" applyBorder="1" applyAlignment="1">
      <alignment horizontal="center"/>
    </xf>
    <xf numFmtId="44" fontId="0" fillId="0" borderId="0" xfId="1" applyFont="1" applyBorder="1"/>
    <xf numFmtId="1" fontId="3" fillId="0" borderId="9" xfId="0" applyNumberFormat="1" applyFont="1" applyBorder="1"/>
    <xf numFmtId="0" fontId="3" fillId="0" borderId="10" xfId="0" applyFont="1" applyBorder="1"/>
    <xf numFmtId="1" fontId="3" fillId="0" borderId="11" xfId="0" applyNumberFormat="1" applyFont="1" applyBorder="1"/>
    <xf numFmtId="17" fontId="3" fillId="0" borderId="10" xfId="0" applyNumberFormat="1" applyFont="1" applyBorder="1"/>
    <xf numFmtId="0" fontId="3" fillId="0" borderId="16" xfId="0" applyFont="1" applyBorder="1"/>
    <xf numFmtId="17" fontId="3" fillId="0" borderId="17" xfId="0" applyNumberFormat="1" applyFont="1" applyBorder="1"/>
    <xf numFmtId="0" fontId="3" fillId="0" borderId="17" xfId="0" applyFont="1" applyBorder="1"/>
    <xf numFmtId="0" fontId="3" fillId="0" borderId="8" xfId="0" applyFont="1" applyBorder="1"/>
    <xf numFmtId="0" fontId="5" fillId="0" borderId="7" xfId="0" applyFont="1" applyBorder="1"/>
    <xf numFmtId="0" fontId="3" fillId="0" borderId="7" xfId="0" applyFont="1" applyBorder="1"/>
    <xf numFmtId="0" fontId="1" fillId="0" borderId="7" xfId="0" applyFont="1" applyBorder="1"/>
    <xf numFmtId="44" fontId="1" fillId="0" borderId="7" xfId="1" applyFont="1" applyBorder="1"/>
    <xf numFmtId="44" fontId="3" fillId="0" borderId="7" xfId="1" applyFont="1" applyBorder="1"/>
    <xf numFmtId="0" fontId="5" fillId="4" borderId="6" xfId="0" applyFont="1" applyFill="1" applyBorder="1"/>
    <xf numFmtId="0" fontId="3" fillId="4" borderId="6" xfId="0" applyFont="1" applyFill="1" applyBorder="1"/>
    <xf numFmtId="0" fontId="1" fillId="2" borderId="6" xfId="0" applyFont="1" applyFill="1" applyBorder="1"/>
    <xf numFmtId="44" fontId="1" fillId="4" borderId="6" xfId="1" applyFont="1" applyFill="1" applyBorder="1"/>
    <xf numFmtId="44" fontId="3" fillId="4" borderId="6" xfId="1" applyFont="1" applyFill="1" applyBorder="1"/>
    <xf numFmtId="0" fontId="3" fillId="0" borderId="0" xfId="0" applyFont="1"/>
    <xf numFmtId="44" fontId="3" fillId="0" borderId="0" xfId="1" applyFont="1"/>
    <xf numFmtId="16" fontId="3" fillId="0" borderId="16" xfId="0" applyNumberFormat="1" applyFont="1" applyBorder="1"/>
    <xf numFmtId="16" fontId="3" fillId="0" borderId="10" xfId="0" applyNumberFormat="1" applyFont="1" applyBorder="1"/>
    <xf numFmtId="16" fontId="3" fillId="0" borderId="17" xfId="0" applyNumberFormat="1" applyFont="1" applyBorder="1"/>
    <xf numFmtId="0" fontId="3" fillId="0" borderId="4" xfId="0" applyFont="1" applyBorder="1"/>
    <xf numFmtId="1" fontId="3" fillId="0" borderId="5" xfId="0" applyNumberFormat="1" applyFont="1" applyBorder="1"/>
    <xf numFmtId="0" fontId="6" fillId="3" borderId="1" xfId="0" applyFont="1" applyFill="1" applyBorder="1"/>
    <xf numFmtId="0" fontId="0" fillId="3" borderId="1" xfId="0" applyFill="1" applyBorder="1"/>
    <xf numFmtId="44" fontId="0" fillId="3" borderId="1" xfId="1" applyFont="1" applyFill="1" applyBorder="1"/>
    <xf numFmtId="164" fontId="3" fillId="0" borderId="1" xfId="0" applyNumberFormat="1" applyFont="1" applyBorder="1"/>
    <xf numFmtId="0" fontId="3" fillId="0" borderId="20" xfId="0" applyFont="1" applyBorder="1"/>
    <xf numFmtId="44" fontId="3" fillId="0" borderId="4" xfId="1" applyFont="1" applyBorder="1"/>
    <xf numFmtId="0" fontId="3" fillId="5" borderId="1" xfId="0" applyFont="1" applyFill="1" applyBorder="1"/>
    <xf numFmtId="44" fontId="3" fillId="5" borderId="1" xfId="1" applyFont="1" applyFill="1" applyBorder="1"/>
    <xf numFmtId="44" fontId="1" fillId="4" borderId="1" xfId="1" applyFont="1" applyFill="1" applyBorder="1"/>
    <xf numFmtId="164" fontId="3" fillId="4" borderId="1" xfId="0" applyNumberFormat="1" applyFont="1" applyFill="1" applyBorder="1"/>
    <xf numFmtId="1" fontId="3" fillId="4" borderId="11" xfId="0" applyNumberFormat="1" applyFont="1" applyFill="1" applyBorder="1"/>
    <xf numFmtId="0" fontId="10" fillId="0" borderId="14" xfId="0" applyFont="1" applyBorder="1"/>
    <xf numFmtId="0" fontId="0" fillId="0" borderId="2" xfId="0" applyBorder="1"/>
    <xf numFmtId="1" fontId="0" fillId="0" borderId="15" xfId="0" applyNumberFormat="1" applyBorder="1"/>
    <xf numFmtId="16" fontId="3" fillId="0" borderId="21" xfId="0" applyNumberFormat="1" applyFont="1" applyBorder="1"/>
    <xf numFmtId="164" fontId="3" fillId="0" borderId="22" xfId="0" applyNumberFormat="1" applyFont="1" applyBorder="1"/>
    <xf numFmtId="0" fontId="3" fillId="0" borderId="22" xfId="0" applyFont="1" applyBorder="1"/>
    <xf numFmtId="1" fontId="3" fillId="0" borderId="23" xfId="0" applyNumberFormat="1" applyFont="1" applyBorder="1"/>
    <xf numFmtId="16" fontId="3" fillId="0" borderId="18" xfId="0" applyNumberFormat="1" applyFont="1" applyBorder="1"/>
    <xf numFmtId="0" fontId="3" fillId="0" borderId="12" xfId="0" applyFont="1" applyBorder="1"/>
    <xf numFmtId="164" fontId="3" fillId="0" borderId="6" xfId="0" applyNumberFormat="1" applyFont="1" applyBorder="1"/>
    <xf numFmtId="0" fontId="3" fillId="0" borderId="6" xfId="0" applyFont="1" applyBorder="1"/>
    <xf numFmtId="1" fontId="3" fillId="0" borderId="13" xfId="0" applyNumberFormat="1" applyFont="1" applyBorder="1"/>
    <xf numFmtId="44" fontId="3" fillId="0" borderId="7" xfId="0" applyNumberFormat="1" applyFont="1" applyBorder="1"/>
    <xf numFmtId="0" fontId="3" fillId="0" borderId="19" xfId="0" applyFont="1" applyBorder="1"/>
    <xf numFmtId="0" fontId="10" fillId="0" borderId="20" xfId="0" applyFont="1" applyBorder="1"/>
    <xf numFmtId="16" fontId="3" fillId="0" borderId="4" xfId="0" applyNumberFormat="1" applyFont="1" applyBorder="1"/>
    <xf numFmtId="164" fontId="3" fillId="0" borderId="4" xfId="0" applyNumberFormat="1" applyFont="1" applyBorder="1"/>
    <xf numFmtId="0" fontId="4" fillId="4" borderId="1" xfId="0" applyFont="1" applyFill="1" applyBorder="1"/>
    <xf numFmtId="1" fontId="3" fillId="0" borderId="0" xfId="0" applyNumberFormat="1" applyFont="1"/>
    <xf numFmtId="0" fontId="10" fillId="0" borderId="0" xfId="0" applyFont="1"/>
    <xf numFmtId="16" fontId="3" fillId="0" borderId="0" xfId="0" applyNumberFormat="1" applyFont="1"/>
    <xf numFmtId="164" fontId="3" fillId="0" borderId="0" xfId="0" applyNumberFormat="1" applyFont="1"/>
    <xf numFmtId="164" fontId="3" fillId="4" borderId="0" xfId="0" applyNumberFormat="1" applyFont="1" applyFill="1"/>
    <xf numFmtId="0" fontId="3" fillId="4" borderId="0" xfId="0" applyFont="1" applyFill="1"/>
    <xf numFmtId="1" fontId="3" fillId="4" borderId="0" xfId="0" applyNumberFormat="1" applyFont="1" applyFill="1"/>
    <xf numFmtId="44" fontId="3" fillId="4" borderId="0" xfId="1" applyFont="1" applyFill="1" applyBorder="1"/>
    <xf numFmtId="44" fontId="3" fillId="0" borderId="0" xfId="1" applyFont="1" applyBorder="1"/>
    <xf numFmtId="0" fontId="3" fillId="6" borderId="2" xfId="0" applyFont="1" applyFill="1" applyBorder="1"/>
    <xf numFmtId="0" fontId="10" fillId="0" borderId="24" xfId="0" applyFont="1" applyBorder="1"/>
    <xf numFmtId="44" fontId="3" fillId="6" borderId="2" xfId="1" applyFont="1" applyFill="1" applyBorder="1"/>
    <xf numFmtId="0" fontId="5" fillId="3" borderId="2" xfId="0" applyFont="1" applyFill="1" applyBorder="1"/>
    <xf numFmtId="0" fontId="3" fillId="3" borderId="2" xfId="0" applyFont="1" applyFill="1" applyBorder="1"/>
    <xf numFmtId="44" fontId="3" fillId="3" borderId="2" xfId="1" applyFont="1" applyFill="1" applyBorder="1"/>
    <xf numFmtId="0" fontId="3" fillId="0" borderId="24" xfId="0" applyFont="1" applyBorder="1"/>
    <xf numFmtId="44" fontId="3" fillId="0" borderId="25" xfId="1" applyFont="1" applyBorder="1"/>
    <xf numFmtId="44" fontId="3" fillId="0" borderId="25" xfId="0" applyNumberFormat="1" applyFont="1" applyBorder="1"/>
    <xf numFmtId="44" fontId="3" fillId="0" borderId="24" xfId="0" applyNumberFormat="1" applyFont="1" applyBorder="1"/>
    <xf numFmtId="44" fontId="3" fillId="0" borderId="24" xfId="1" applyFont="1" applyBorder="1"/>
    <xf numFmtId="0" fontId="5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048576"/>
  <sheetViews>
    <sheetView workbookViewId="0">
      <pane ySplit="1" topLeftCell="A2" activePane="bottomLeft" state="frozen"/>
      <selection pane="bottomLeft" activeCell="V49" sqref="V49"/>
    </sheetView>
  </sheetViews>
  <sheetFormatPr defaultRowHeight="15.75" x14ac:dyDescent="0.25"/>
  <cols>
    <col min="1" max="1" width="26.140625" style="13" customWidth="1"/>
    <col min="2" max="2" width="23" customWidth="1"/>
    <col min="3" max="3" width="19.140625" customWidth="1"/>
    <col min="4" max="4" width="12.42578125" customWidth="1"/>
    <col min="5" max="5" width="15.85546875" style="1" customWidth="1"/>
    <col min="6" max="6" width="11" customWidth="1"/>
    <col min="7" max="7" width="13.28515625" style="1" customWidth="1"/>
    <col min="8" max="8" width="11.85546875" customWidth="1"/>
    <col min="9" max="9" width="12.42578125" style="1" customWidth="1"/>
    <col min="10" max="10" width="11.28515625" customWidth="1"/>
    <col min="11" max="11" width="11.28515625" style="1" customWidth="1"/>
    <col min="12" max="12" width="10.7109375" customWidth="1"/>
    <col min="13" max="13" width="11" style="1" customWidth="1"/>
    <col min="14" max="14" width="10.5703125" customWidth="1"/>
    <col min="15" max="15" width="10.140625" bestFit="1" customWidth="1"/>
    <col min="16" max="16" width="9.85546875" customWidth="1"/>
    <col min="17" max="17" width="10.140625" customWidth="1"/>
    <col min="18" max="18" width="9.5703125" customWidth="1"/>
    <col min="19" max="20" width="10.140625" customWidth="1"/>
    <col min="21" max="21" width="11.5703125" customWidth="1"/>
    <col min="23" max="23" width="10.140625" customWidth="1"/>
    <col min="24" max="24" width="9.42578125" customWidth="1"/>
    <col min="25" max="25" width="11.42578125" customWidth="1"/>
    <col min="27" max="27" width="10" customWidth="1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52</v>
      </c>
      <c r="E2" s="17"/>
      <c r="F2" s="12" t="s">
        <v>53</v>
      </c>
      <c r="G2" s="17"/>
      <c r="H2" s="12" t="s">
        <v>54</v>
      </c>
      <c r="I2" s="17"/>
      <c r="J2" s="12" t="s">
        <v>55</v>
      </c>
      <c r="K2" s="17"/>
      <c r="L2" s="12" t="s">
        <v>56</v>
      </c>
      <c r="M2" s="17"/>
      <c r="N2" s="12" t="s">
        <v>88</v>
      </c>
      <c r="P2" s="12" t="s">
        <v>95</v>
      </c>
      <c r="R2" s="12" t="s">
        <v>99</v>
      </c>
      <c r="T2" s="12" t="s">
        <v>100</v>
      </c>
      <c r="V2" s="12" t="s">
        <v>101</v>
      </c>
      <c r="X2" s="12" t="s">
        <v>105</v>
      </c>
      <c r="Z2" s="12" t="s">
        <v>106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67</v>
      </c>
      <c r="E3" s="4">
        <v>39.5</v>
      </c>
      <c r="F3" s="2" t="s">
        <v>71</v>
      </c>
      <c r="G3" s="18">
        <v>39.5</v>
      </c>
      <c r="H3" s="2" t="s">
        <v>73</v>
      </c>
      <c r="I3" s="18">
        <v>62.3</v>
      </c>
      <c r="J3" s="2" t="s">
        <v>77</v>
      </c>
      <c r="K3" s="18">
        <v>39.5</v>
      </c>
      <c r="L3" s="2" t="s">
        <v>79</v>
      </c>
      <c r="M3" s="18">
        <v>45.2</v>
      </c>
      <c r="N3" s="2" t="s">
        <v>89</v>
      </c>
      <c r="O3" s="18">
        <v>40.93</v>
      </c>
      <c r="P3" s="2" t="s">
        <v>92</v>
      </c>
      <c r="Q3" s="18">
        <v>41.4</v>
      </c>
      <c r="R3" s="2" t="s">
        <v>89</v>
      </c>
      <c r="S3" s="18">
        <v>40.93</v>
      </c>
      <c r="T3" s="2" t="s">
        <v>107</v>
      </c>
      <c r="U3" s="18">
        <v>104.1</v>
      </c>
      <c r="V3" s="2" t="s">
        <v>111</v>
      </c>
      <c r="W3" s="18">
        <v>56.13</v>
      </c>
      <c r="X3" s="2" t="s">
        <v>113</v>
      </c>
      <c r="Y3" s="18">
        <v>44</v>
      </c>
      <c r="Z3" s="2" t="s">
        <v>116</v>
      </c>
      <c r="AA3" s="18">
        <v>44</v>
      </c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22.5</v>
      </c>
      <c r="G4" s="18">
        <v>22.5</v>
      </c>
      <c r="I4" s="18">
        <v>33.299999999999997</v>
      </c>
      <c r="K4" s="18">
        <v>22.5</v>
      </c>
      <c r="M4" s="18">
        <v>25.2</v>
      </c>
      <c r="O4" s="18">
        <v>23.18</v>
      </c>
      <c r="Q4" s="18">
        <v>23.4</v>
      </c>
      <c r="S4" s="18">
        <v>23.18</v>
      </c>
      <c r="U4" s="18">
        <v>53.1</v>
      </c>
      <c r="W4" s="18">
        <v>30.38</v>
      </c>
      <c r="Y4" s="18">
        <v>23.25</v>
      </c>
      <c r="AA4" s="18">
        <v>22.5</v>
      </c>
    </row>
    <row r="5" spans="1:27" s="2" customFormat="1" x14ac:dyDescent="0.25">
      <c r="A5" s="10"/>
      <c r="B5" s="3" t="s">
        <v>59</v>
      </c>
      <c r="C5" s="3" t="s">
        <v>16</v>
      </c>
      <c r="D5" s="3" t="s">
        <v>68</v>
      </c>
      <c r="E5" s="4">
        <v>941.5</v>
      </c>
      <c r="F5" s="2" t="s">
        <v>70</v>
      </c>
      <c r="G5" s="18">
        <v>741.5</v>
      </c>
      <c r="H5" s="2" t="s">
        <v>72</v>
      </c>
      <c r="I5" s="18">
        <v>689</v>
      </c>
      <c r="J5" s="2" t="s">
        <v>76</v>
      </c>
      <c r="K5" s="18">
        <v>615</v>
      </c>
      <c r="L5" s="2" t="s">
        <v>78</v>
      </c>
      <c r="M5" s="18">
        <v>606</v>
      </c>
      <c r="N5" s="2" t="s">
        <v>90</v>
      </c>
      <c r="O5" s="18">
        <v>656</v>
      </c>
      <c r="P5" s="2" t="s">
        <v>96</v>
      </c>
      <c r="Q5" s="18">
        <v>598</v>
      </c>
      <c r="R5" s="2" t="s">
        <v>102</v>
      </c>
      <c r="S5" s="18">
        <v>526</v>
      </c>
      <c r="T5" s="2" t="s">
        <v>108</v>
      </c>
      <c r="U5" s="18">
        <v>505.5</v>
      </c>
      <c r="V5" s="2" t="s">
        <v>112</v>
      </c>
      <c r="W5" s="18">
        <v>176.3</v>
      </c>
      <c r="X5" s="2" t="s">
        <v>114</v>
      </c>
      <c r="Y5" s="18">
        <v>44</v>
      </c>
      <c r="Z5" s="2" t="s">
        <v>117</v>
      </c>
      <c r="AA5" s="18">
        <v>573.63</v>
      </c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378.9</v>
      </c>
      <c r="G6" s="18">
        <v>308.89999999999998</v>
      </c>
      <c r="I6" s="18">
        <v>290.52999999999997</v>
      </c>
      <c r="K6" s="18">
        <v>264.63</v>
      </c>
      <c r="M6" s="18">
        <v>261.48</v>
      </c>
      <c r="O6" s="18">
        <v>278.98</v>
      </c>
      <c r="Q6" s="18">
        <v>258.68</v>
      </c>
      <c r="S6" s="18">
        <v>233.48</v>
      </c>
      <c r="U6" s="18">
        <v>225.7</v>
      </c>
      <c r="W6" s="18">
        <v>176.3</v>
      </c>
      <c r="Y6" s="18">
        <v>23.25</v>
      </c>
      <c r="AA6" s="18">
        <v>143</v>
      </c>
    </row>
    <row r="7" spans="1:27" s="2" customFormat="1" x14ac:dyDescent="0.25">
      <c r="A7" s="10"/>
      <c r="B7" s="3" t="s">
        <v>61</v>
      </c>
      <c r="C7" s="3" t="s">
        <v>9</v>
      </c>
      <c r="D7" s="3" t="s">
        <v>66</v>
      </c>
      <c r="E7" s="4">
        <v>39.5</v>
      </c>
      <c r="F7" s="2" t="s">
        <v>69</v>
      </c>
      <c r="G7" s="18">
        <v>39.5</v>
      </c>
      <c r="H7" s="2" t="s">
        <v>75</v>
      </c>
      <c r="I7" s="18">
        <v>40.450000000000003</v>
      </c>
      <c r="J7" s="2" t="s">
        <v>67</v>
      </c>
      <c r="K7" s="18">
        <v>39.5</v>
      </c>
      <c r="L7" s="2" t="s">
        <v>80</v>
      </c>
      <c r="M7" s="18">
        <v>39.979999999999997</v>
      </c>
      <c r="N7" s="2" t="s">
        <v>91</v>
      </c>
      <c r="O7" s="18">
        <v>39.5</v>
      </c>
      <c r="P7" s="2" t="s">
        <v>97</v>
      </c>
      <c r="Q7" s="18">
        <v>41.4</v>
      </c>
      <c r="R7" s="2" t="s">
        <v>103</v>
      </c>
      <c r="S7" s="18">
        <v>51.85</v>
      </c>
      <c r="T7" s="2" t="s">
        <v>109</v>
      </c>
      <c r="U7" s="18">
        <v>39.5</v>
      </c>
      <c r="V7" s="2" t="s">
        <v>92</v>
      </c>
      <c r="W7" s="18">
        <v>41.4</v>
      </c>
      <c r="X7" s="2" t="s">
        <v>91</v>
      </c>
      <c r="Y7" s="18">
        <v>44</v>
      </c>
      <c r="Z7" s="2" t="s">
        <v>118</v>
      </c>
      <c r="AA7" s="18">
        <v>54.93</v>
      </c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22.5</v>
      </c>
      <c r="G8" s="18">
        <v>22.5</v>
      </c>
      <c r="I8" s="18"/>
      <c r="K8" s="18">
        <v>22.5</v>
      </c>
      <c r="M8" s="18">
        <v>22.73</v>
      </c>
      <c r="O8" s="18">
        <v>22.5</v>
      </c>
      <c r="Q8" s="18">
        <v>23.63</v>
      </c>
      <c r="S8" s="18">
        <v>28.35</v>
      </c>
      <c r="U8" s="18">
        <v>22.5</v>
      </c>
      <c r="W8" s="18">
        <v>23.4</v>
      </c>
      <c r="Y8" s="18">
        <v>23.18</v>
      </c>
      <c r="AA8" s="18">
        <v>27.68</v>
      </c>
    </row>
    <row r="9" spans="1:27" s="2" customFormat="1" x14ac:dyDescent="0.25">
      <c r="A9" s="10"/>
      <c r="B9" s="3" t="s">
        <v>63</v>
      </c>
      <c r="C9" s="3" t="s">
        <v>65</v>
      </c>
      <c r="D9" s="3" t="s">
        <v>66</v>
      </c>
      <c r="E9" s="4">
        <v>39.5</v>
      </c>
      <c r="F9" s="2" t="s">
        <v>66</v>
      </c>
      <c r="G9" s="18">
        <v>39.5</v>
      </c>
      <c r="H9" s="2" t="s">
        <v>74</v>
      </c>
      <c r="I9" s="18">
        <v>39.5</v>
      </c>
      <c r="J9" s="2" t="s">
        <v>77</v>
      </c>
      <c r="K9" s="18">
        <v>39.5</v>
      </c>
      <c r="L9" s="2" t="s">
        <v>67</v>
      </c>
      <c r="M9" s="18">
        <v>39.5</v>
      </c>
      <c r="N9" s="2" t="s">
        <v>92</v>
      </c>
      <c r="O9" s="18">
        <v>41.4</v>
      </c>
      <c r="P9" s="2" t="s">
        <v>98</v>
      </c>
      <c r="Q9" s="18">
        <v>39.979999999999997</v>
      </c>
      <c r="R9" s="2" t="s">
        <v>104</v>
      </c>
      <c r="S9" s="18">
        <v>39.5</v>
      </c>
      <c r="T9" s="2" t="s">
        <v>110</v>
      </c>
      <c r="U9" s="18">
        <v>64.2</v>
      </c>
      <c r="V9" s="2" t="s">
        <v>113</v>
      </c>
      <c r="W9" s="18">
        <v>39.5</v>
      </c>
      <c r="X9" s="2" t="s">
        <v>92</v>
      </c>
      <c r="Y9" s="18">
        <v>44</v>
      </c>
      <c r="Z9" s="2" t="s">
        <v>97</v>
      </c>
      <c r="AA9" s="18">
        <v>44</v>
      </c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22.5</v>
      </c>
      <c r="G10" s="18">
        <v>22.5</v>
      </c>
      <c r="I10" s="18">
        <v>22.5</v>
      </c>
      <c r="K10" s="18">
        <v>22.5</v>
      </c>
      <c r="M10" s="18">
        <v>22.5</v>
      </c>
      <c r="O10" s="18">
        <v>23.4</v>
      </c>
      <c r="Q10" s="18">
        <v>22.73</v>
      </c>
      <c r="S10" s="18">
        <v>22.5</v>
      </c>
      <c r="U10" s="18">
        <v>34.200000000000003</v>
      </c>
      <c r="W10" s="18">
        <v>22.5</v>
      </c>
      <c r="Y10" s="18">
        <v>23.55</v>
      </c>
      <c r="AA10" s="18">
        <v>22.5</v>
      </c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253</v>
      </c>
      <c r="E12" s="4">
        <v>139.72999999999999</v>
      </c>
      <c r="F12" s="2">
        <v>330</v>
      </c>
      <c r="G12" s="18">
        <v>106.06</v>
      </c>
      <c r="H12" s="2">
        <v>311</v>
      </c>
      <c r="I12" s="18">
        <v>74.39</v>
      </c>
      <c r="J12" s="2">
        <v>303</v>
      </c>
      <c r="K12" s="18">
        <v>31.1</v>
      </c>
      <c r="L12" s="2">
        <v>2704</v>
      </c>
      <c r="M12" s="18">
        <v>264.52999999999997</v>
      </c>
      <c r="N12" s="2">
        <v>305</v>
      </c>
      <c r="O12" s="18">
        <v>29.61</v>
      </c>
      <c r="P12" s="2">
        <v>734</v>
      </c>
      <c r="Q12" s="18">
        <v>61.93</v>
      </c>
      <c r="R12" s="2">
        <v>718</v>
      </c>
      <c r="S12" s="18">
        <v>59.01</v>
      </c>
      <c r="T12" s="2">
        <v>737</v>
      </c>
      <c r="U12" s="18">
        <v>68.040000000000006</v>
      </c>
      <c r="V12" s="2">
        <v>613</v>
      </c>
      <c r="W12" s="18">
        <v>56.02</v>
      </c>
      <c r="X12" s="2">
        <v>496</v>
      </c>
      <c r="Y12" s="18">
        <v>45.7</v>
      </c>
      <c r="Z12" s="2">
        <v>392</v>
      </c>
      <c r="AA12" s="18">
        <v>37.29</v>
      </c>
    </row>
    <row r="13" spans="1:27" s="2" customFormat="1" x14ac:dyDescent="0.25">
      <c r="A13" s="10"/>
      <c r="B13" s="3" t="s">
        <v>12</v>
      </c>
      <c r="C13" s="3" t="s">
        <v>13</v>
      </c>
      <c r="D13" s="3">
        <v>105</v>
      </c>
      <c r="E13" s="4">
        <v>41.21</v>
      </c>
      <c r="F13" s="2">
        <v>47</v>
      </c>
      <c r="G13" s="18">
        <v>-12.33</v>
      </c>
      <c r="H13" s="2">
        <v>56</v>
      </c>
      <c r="I13" s="18">
        <v>0.1</v>
      </c>
      <c r="J13" s="2">
        <v>38</v>
      </c>
      <c r="K13" s="18">
        <v>11.16</v>
      </c>
      <c r="L13" s="2">
        <v>62</v>
      </c>
      <c r="M13" s="18">
        <v>11.41</v>
      </c>
      <c r="N13" s="2">
        <v>28</v>
      </c>
      <c r="O13" s="18">
        <v>9.02</v>
      </c>
      <c r="P13" s="2">
        <v>65</v>
      </c>
      <c r="Q13" s="18">
        <v>11.82</v>
      </c>
      <c r="R13" s="2">
        <v>151</v>
      </c>
      <c r="S13" s="18">
        <v>17.899999999999999</v>
      </c>
      <c r="T13" s="2">
        <v>192</v>
      </c>
      <c r="U13" s="18">
        <v>24</v>
      </c>
      <c r="V13" s="2">
        <v>164</v>
      </c>
      <c r="W13" s="18">
        <v>20</v>
      </c>
      <c r="X13" s="2">
        <v>84</v>
      </c>
      <c r="Y13" s="18">
        <v>13.52</v>
      </c>
      <c r="Z13" s="2">
        <v>55</v>
      </c>
      <c r="AA13" s="18">
        <v>11.19</v>
      </c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23.58</v>
      </c>
      <c r="F14" s="2">
        <v>70</v>
      </c>
      <c r="G14" s="18">
        <v>-0.04</v>
      </c>
      <c r="H14" s="2">
        <v>70</v>
      </c>
      <c r="I14" s="18">
        <v>11.56</v>
      </c>
      <c r="J14" s="2">
        <v>70</v>
      </c>
      <c r="K14" s="18">
        <v>11.64</v>
      </c>
      <c r="L14" s="2">
        <v>70</v>
      </c>
      <c r="M14" s="18">
        <v>10.9</v>
      </c>
      <c r="N14" s="2">
        <v>70</v>
      </c>
      <c r="O14" s="18">
        <v>11</v>
      </c>
      <c r="P14" s="2">
        <v>70</v>
      </c>
      <c r="Q14" s="18">
        <v>10.88</v>
      </c>
      <c r="R14" s="2">
        <v>70</v>
      </c>
      <c r="S14" s="18">
        <v>10.83</v>
      </c>
      <c r="T14" s="2">
        <v>70</v>
      </c>
      <c r="U14" s="18">
        <v>11.16</v>
      </c>
      <c r="V14" s="2">
        <v>70</v>
      </c>
      <c r="W14" s="18">
        <v>11</v>
      </c>
      <c r="X14" s="2">
        <v>70</v>
      </c>
      <c r="Y14" s="18">
        <v>11.02</v>
      </c>
      <c r="Z14" s="2">
        <v>70</v>
      </c>
      <c r="AA14" s="18">
        <v>11.01</v>
      </c>
    </row>
    <row r="15" spans="1:27" s="2" customFormat="1" x14ac:dyDescent="0.25">
      <c r="A15" s="10"/>
      <c r="B15" s="3" t="s">
        <v>94</v>
      </c>
      <c r="C15" s="3" t="s">
        <v>13</v>
      </c>
      <c r="D15" s="3">
        <v>4</v>
      </c>
      <c r="E15" s="4">
        <v>17.25</v>
      </c>
      <c r="F15" s="2">
        <v>5</v>
      </c>
      <c r="G15" s="18">
        <v>0</v>
      </c>
      <c r="H15" s="2">
        <v>5</v>
      </c>
      <c r="I15" s="18">
        <v>8.58</v>
      </c>
      <c r="J15" s="2">
        <v>5</v>
      </c>
      <c r="K15" s="18">
        <v>8.59</v>
      </c>
      <c r="L15" s="2">
        <v>4</v>
      </c>
      <c r="M15" s="18">
        <v>7.23</v>
      </c>
      <c r="N15" s="2">
        <v>6</v>
      </c>
      <c r="O15" s="18">
        <v>7.23</v>
      </c>
      <c r="P15" s="2">
        <v>5</v>
      </c>
      <c r="Q15" s="18">
        <v>7.32</v>
      </c>
      <c r="R15" s="2">
        <v>5</v>
      </c>
      <c r="S15" s="18">
        <v>7.32</v>
      </c>
      <c r="T15" s="2">
        <v>5</v>
      </c>
      <c r="U15" s="18">
        <v>7.41</v>
      </c>
      <c r="V15" s="2">
        <v>6</v>
      </c>
      <c r="W15" s="18">
        <v>7.43</v>
      </c>
      <c r="X15" s="2">
        <v>1</v>
      </c>
      <c r="Y15" s="18">
        <v>7.02</v>
      </c>
      <c r="Z15" s="2">
        <v>0</v>
      </c>
      <c r="AA15" s="18">
        <v>6.95</v>
      </c>
    </row>
    <row r="16" spans="1:27" s="2" customFormat="1" x14ac:dyDescent="0.25">
      <c r="A16" s="10"/>
      <c r="B16" s="20" t="s">
        <v>15</v>
      </c>
      <c r="C16" s="3" t="s">
        <v>16</v>
      </c>
      <c r="D16" s="3">
        <v>28560</v>
      </c>
      <c r="E16" s="4">
        <v>2067.15</v>
      </c>
      <c r="F16" s="2">
        <v>26720</v>
      </c>
      <c r="G16" s="18">
        <v>1848.9</v>
      </c>
      <c r="H16" s="2">
        <v>26720</v>
      </c>
      <c r="I16" s="18">
        <v>1876.07</v>
      </c>
      <c r="J16" s="2">
        <v>277280</v>
      </c>
      <c r="K16" s="18">
        <v>1968.44</v>
      </c>
      <c r="L16" s="2">
        <v>7520</v>
      </c>
      <c r="M16" s="18">
        <v>1911.93</v>
      </c>
      <c r="N16" s="2">
        <v>93</v>
      </c>
      <c r="O16" s="18">
        <v>2481.7600000000002</v>
      </c>
      <c r="P16" s="2">
        <v>49262</v>
      </c>
      <c r="Q16" s="18">
        <v>3041.57</v>
      </c>
      <c r="R16" s="2">
        <v>48758</v>
      </c>
      <c r="S16" s="18">
        <v>2896.01</v>
      </c>
      <c r="T16" s="2">
        <v>49878</v>
      </c>
      <c r="U16" s="18">
        <v>3524.47</v>
      </c>
      <c r="V16" s="2">
        <v>42667</v>
      </c>
      <c r="W16" s="18">
        <v>2804.09</v>
      </c>
      <c r="X16" s="2">
        <v>30479</v>
      </c>
      <c r="Y16" s="18">
        <v>2155</v>
      </c>
      <c r="Z16" s="2">
        <v>24329</v>
      </c>
      <c r="AA16" s="18">
        <v>1794.25</v>
      </c>
    </row>
    <row r="17" spans="1:27" s="2" customFormat="1" x14ac:dyDescent="0.25">
      <c r="A17" s="10"/>
      <c r="B17" s="20" t="s">
        <v>10</v>
      </c>
      <c r="C17" s="3" t="s">
        <v>17</v>
      </c>
      <c r="D17" s="3">
        <v>1698</v>
      </c>
      <c r="E17" s="4">
        <v>232.52</v>
      </c>
      <c r="F17" s="2">
        <v>1628</v>
      </c>
      <c r="G17" s="18">
        <v>263.11</v>
      </c>
      <c r="H17" s="2">
        <v>1800</v>
      </c>
      <c r="I17" s="18">
        <v>244.88</v>
      </c>
      <c r="J17" s="2">
        <v>2030</v>
      </c>
      <c r="K17" s="18">
        <v>256.27999999999997</v>
      </c>
      <c r="L17" s="2">
        <v>2704</v>
      </c>
      <c r="M17" s="18">
        <v>264.52999999999997</v>
      </c>
      <c r="N17" s="2">
        <v>3095</v>
      </c>
      <c r="O17" s="18">
        <v>330.55</v>
      </c>
      <c r="P17" s="2">
        <v>3579</v>
      </c>
      <c r="Q17" s="18">
        <v>344.28</v>
      </c>
      <c r="R17" s="2">
        <v>4203</v>
      </c>
      <c r="S17" s="18">
        <v>360.01</v>
      </c>
      <c r="T17" s="2">
        <v>4980</v>
      </c>
      <c r="U17" s="18">
        <v>458.25</v>
      </c>
      <c r="V17" s="2">
        <v>3909</v>
      </c>
      <c r="W17" s="18">
        <v>386.43</v>
      </c>
      <c r="X17" s="2">
        <v>2396</v>
      </c>
      <c r="Y17" s="18">
        <v>286.97000000000003</v>
      </c>
      <c r="Z17" s="2">
        <v>1844</v>
      </c>
      <c r="AA17" s="18">
        <v>262.79000000000002</v>
      </c>
    </row>
    <row r="18" spans="1:27" s="2" customFormat="1" x14ac:dyDescent="0.25">
      <c r="A18" s="10"/>
      <c r="B18" s="20" t="s">
        <v>18</v>
      </c>
      <c r="C18" s="3" t="s">
        <v>19</v>
      </c>
      <c r="D18" s="3">
        <v>64</v>
      </c>
      <c r="E18" s="4">
        <v>13.37</v>
      </c>
      <c r="F18" s="2">
        <v>31</v>
      </c>
      <c r="G18" s="18">
        <v>10.61</v>
      </c>
      <c r="H18" s="2">
        <v>55</v>
      </c>
      <c r="I18" s="18">
        <v>12.36</v>
      </c>
      <c r="J18" s="2">
        <v>86</v>
      </c>
      <c r="K18" s="18">
        <v>14.76</v>
      </c>
      <c r="L18" s="2">
        <v>40</v>
      </c>
      <c r="M18" s="18">
        <v>9.8699999999999992</v>
      </c>
      <c r="N18" s="2">
        <v>21</v>
      </c>
      <c r="O18" s="18">
        <v>8.49</v>
      </c>
      <c r="P18" s="2">
        <v>38</v>
      </c>
      <c r="Q18" s="18">
        <v>10.38</v>
      </c>
      <c r="R18" s="2">
        <v>77</v>
      </c>
      <c r="S18" s="18">
        <v>12.54</v>
      </c>
      <c r="T18" s="2">
        <v>38</v>
      </c>
      <c r="U18" s="18">
        <v>10.09</v>
      </c>
      <c r="V18" s="2">
        <v>67</v>
      </c>
      <c r="W18" s="18">
        <v>12.28</v>
      </c>
      <c r="X18" s="2">
        <v>55</v>
      </c>
      <c r="Y18" s="18">
        <v>11.22</v>
      </c>
      <c r="Z18" s="2">
        <v>45</v>
      </c>
      <c r="AA18" s="18">
        <v>10.43</v>
      </c>
    </row>
    <row r="19" spans="1:27" s="2" customFormat="1" x14ac:dyDescent="0.25">
      <c r="A19" s="10"/>
      <c r="B19" s="20" t="s">
        <v>20</v>
      </c>
      <c r="C19" s="3" t="s">
        <v>21</v>
      </c>
      <c r="D19" s="3">
        <v>3687</v>
      </c>
      <c r="E19" s="4">
        <v>355.66</v>
      </c>
      <c r="F19" s="2">
        <v>2446</v>
      </c>
      <c r="G19" s="18">
        <v>257.62</v>
      </c>
      <c r="H19" s="2">
        <v>2864</v>
      </c>
      <c r="I19" s="18">
        <v>365.46</v>
      </c>
      <c r="J19" s="2">
        <v>2690</v>
      </c>
      <c r="K19" s="18">
        <v>351.4</v>
      </c>
      <c r="L19" s="2">
        <v>2993</v>
      </c>
      <c r="M19" s="18">
        <v>368.56</v>
      </c>
      <c r="N19" s="2">
        <v>4601</v>
      </c>
      <c r="O19" s="18">
        <v>450.35</v>
      </c>
      <c r="P19" s="2">
        <v>6507</v>
      </c>
      <c r="Q19" s="18">
        <v>545.5</v>
      </c>
      <c r="R19" s="2">
        <v>7003</v>
      </c>
      <c r="S19" s="18">
        <v>548.4</v>
      </c>
      <c r="T19" s="2">
        <v>7590</v>
      </c>
      <c r="U19" s="18">
        <v>680.07</v>
      </c>
      <c r="V19" s="2">
        <v>5934</v>
      </c>
      <c r="W19" s="18">
        <v>555.41999999999996</v>
      </c>
      <c r="X19" s="2">
        <v>3424</v>
      </c>
      <c r="Y19" s="18">
        <v>420.82</v>
      </c>
      <c r="Z19" s="2">
        <v>2466</v>
      </c>
      <c r="AA19" s="18">
        <v>368.23</v>
      </c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9.8699999999999992</v>
      </c>
      <c r="F20" s="2">
        <v>40</v>
      </c>
      <c r="G20" s="18">
        <v>9.73</v>
      </c>
      <c r="H20" s="2">
        <v>40</v>
      </c>
      <c r="I20" s="18">
        <v>9.75</v>
      </c>
      <c r="J20" s="2">
        <v>40</v>
      </c>
      <c r="K20" s="18">
        <v>9.74</v>
      </c>
      <c r="L20" s="2">
        <v>40</v>
      </c>
      <c r="M20" s="18">
        <v>9.34</v>
      </c>
      <c r="N20" s="2">
        <v>40</v>
      </c>
      <c r="O20" s="18">
        <v>9.3800000000000008</v>
      </c>
      <c r="P20" s="2">
        <v>40</v>
      </c>
      <c r="Q20" s="18">
        <v>9.32</v>
      </c>
      <c r="R20" s="2">
        <v>40</v>
      </c>
      <c r="S20" s="18">
        <v>9.2899999999999991</v>
      </c>
      <c r="T20" s="2">
        <v>70</v>
      </c>
      <c r="U20" s="18">
        <v>10.99</v>
      </c>
      <c r="V20" s="2">
        <v>40</v>
      </c>
      <c r="W20" s="18">
        <v>9.3800000000000008</v>
      </c>
      <c r="X20" s="2">
        <v>40</v>
      </c>
      <c r="Y20" s="18">
        <v>9.39</v>
      </c>
      <c r="Z20" s="2">
        <v>40</v>
      </c>
      <c r="AA20" s="18">
        <v>9.39</v>
      </c>
    </row>
    <row r="21" spans="1:27" s="2" customFormat="1" x14ac:dyDescent="0.25">
      <c r="A21" s="10"/>
      <c r="B21" s="20" t="s">
        <v>23</v>
      </c>
      <c r="C21" s="3" t="s">
        <v>7</v>
      </c>
      <c r="D21" s="3">
        <v>8600</v>
      </c>
      <c r="E21" s="4">
        <v>700.03</v>
      </c>
      <c r="F21" s="2">
        <v>7360</v>
      </c>
      <c r="G21" s="18">
        <v>639.5</v>
      </c>
      <c r="H21" s="2">
        <v>7600</v>
      </c>
      <c r="I21" s="18">
        <v>624.74</v>
      </c>
      <c r="J21" s="2">
        <v>5480</v>
      </c>
      <c r="K21" s="18">
        <v>528.04</v>
      </c>
      <c r="L21" s="2">
        <v>5480</v>
      </c>
      <c r="M21" s="18">
        <v>508.14</v>
      </c>
      <c r="N21" s="2">
        <v>7520</v>
      </c>
      <c r="O21" s="18">
        <v>625.34</v>
      </c>
      <c r="P21" s="2">
        <v>9680</v>
      </c>
      <c r="Q21" s="18">
        <v>773.4</v>
      </c>
      <c r="R21" s="2">
        <v>10480</v>
      </c>
      <c r="S21" s="18">
        <v>789.48</v>
      </c>
      <c r="T21" s="2">
        <v>11480</v>
      </c>
      <c r="U21" s="18">
        <v>999.61</v>
      </c>
      <c r="V21" s="2">
        <v>9040</v>
      </c>
      <c r="W21" s="18">
        <v>781.21</v>
      </c>
      <c r="X21" s="2">
        <v>6040</v>
      </c>
      <c r="Y21" s="18">
        <v>602.91999999999996</v>
      </c>
      <c r="Z21" s="2">
        <v>6120</v>
      </c>
      <c r="AA21" s="18">
        <v>631.20000000000005</v>
      </c>
    </row>
    <row r="22" spans="1:27" s="2" customFormat="1" x14ac:dyDescent="0.25">
      <c r="A22" s="10"/>
      <c r="B22" s="20" t="s">
        <v>24</v>
      </c>
      <c r="C22" s="3" t="s">
        <v>9</v>
      </c>
      <c r="D22" s="3">
        <v>56800</v>
      </c>
      <c r="E22" s="4">
        <v>4089.87</v>
      </c>
      <c r="F22" s="2">
        <v>47600</v>
      </c>
      <c r="G22" s="18">
        <v>3747.34</v>
      </c>
      <c r="H22" s="2">
        <v>43800</v>
      </c>
      <c r="I22" s="18">
        <v>3441.18</v>
      </c>
      <c r="J22" s="2">
        <v>26800</v>
      </c>
      <c r="K22" s="18">
        <v>2499.23</v>
      </c>
      <c r="L22" s="2">
        <v>13600</v>
      </c>
      <c r="M22" s="18">
        <v>1425.42</v>
      </c>
      <c r="N22" s="2">
        <v>40</v>
      </c>
      <c r="O22" s="18">
        <v>9.36</v>
      </c>
      <c r="P22" s="2">
        <v>21800</v>
      </c>
      <c r="Q22" s="18">
        <v>1656.46</v>
      </c>
      <c r="R22" s="2">
        <v>24400</v>
      </c>
      <c r="S22" s="18">
        <v>1667.54</v>
      </c>
      <c r="T22" s="2">
        <v>27600</v>
      </c>
      <c r="U22" s="18">
        <v>2176.0300000000002</v>
      </c>
      <c r="V22" s="2">
        <v>18800</v>
      </c>
      <c r="W22" s="18">
        <v>1528.63</v>
      </c>
      <c r="X22" s="2">
        <v>11400</v>
      </c>
      <c r="Y22" s="18">
        <v>1474.68</v>
      </c>
      <c r="Z22" s="2">
        <v>29000</v>
      </c>
      <c r="AA22" s="18">
        <v>2587.08</v>
      </c>
    </row>
    <row r="23" spans="1:27" s="2" customFormat="1" x14ac:dyDescent="0.25">
      <c r="A23" s="10"/>
      <c r="B23" s="20" t="s">
        <v>25</v>
      </c>
      <c r="C23" s="3" t="s">
        <v>26</v>
      </c>
      <c r="D23" s="3">
        <v>542</v>
      </c>
      <c r="E23" s="4">
        <v>51.79</v>
      </c>
      <c r="F23" s="2">
        <v>584</v>
      </c>
      <c r="G23" s="18">
        <v>53.26</v>
      </c>
      <c r="H23" s="2">
        <v>712</v>
      </c>
      <c r="I23" s="18">
        <v>61.95</v>
      </c>
      <c r="J23" s="2">
        <v>628</v>
      </c>
      <c r="K23" s="18">
        <v>56</v>
      </c>
      <c r="L23" s="2">
        <v>688</v>
      </c>
      <c r="M23" s="18">
        <v>57.3</v>
      </c>
      <c r="N23" s="2">
        <v>909</v>
      </c>
      <c r="O23" s="18">
        <v>74.45</v>
      </c>
      <c r="P23" s="2">
        <v>1320</v>
      </c>
      <c r="Q23" s="18">
        <v>106.29</v>
      </c>
      <c r="R23" s="2">
        <v>1721</v>
      </c>
      <c r="S23" s="18">
        <v>204.2</v>
      </c>
      <c r="T23" s="2">
        <v>1891</v>
      </c>
      <c r="U23" s="18">
        <v>223.75</v>
      </c>
      <c r="V23" s="2">
        <v>1475</v>
      </c>
      <c r="W23" s="18">
        <v>210.26</v>
      </c>
      <c r="X23" s="2">
        <v>797</v>
      </c>
      <c r="Y23" s="18">
        <v>148.86000000000001</v>
      </c>
      <c r="Z23" s="2">
        <v>546</v>
      </c>
      <c r="AA23" s="18">
        <v>138.09</v>
      </c>
    </row>
    <row r="24" spans="1:27" s="2" customFormat="1" x14ac:dyDescent="0.25">
      <c r="A24" s="10"/>
      <c r="B24" s="3" t="s">
        <v>46</v>
      </c>
      <c r="C24" s="3" t="s">
        <v>47</v>
      </c>
      <c r="D24" s="3">
        <v>1682</v>
      </c>
      <c r="E24" s="4">
        <v>102.45</v>
      </c>
      <c r="F24" s="2">
        <v>1862</v>
      </c>
      <c r="G24" s="18">
        <v>97.79</v>
      </c>
      <c r="H24" s="22">
        <v>0</v>
      </c>
      <c r="I24" s="18">
        <v>110.25</v>
      </c>
      <c r="J24" s="22">
        <v>2158</v>
      </c>
      <c r="K24" s="21">
        <v>84.99</v>
      </c>
      <c r="L24" s="22">
        <v>141.56</v>
      </c>
      <c r="M24" s="21">
        <v>121.01</v>
      </c>
      <c r="N24" s="2">
        <v>0</v>
      </c>
      <c r="O24" s="18">
        <v>0</v>
      </c>
      <c r="P24" s="2">
        <v>171</v>
      </c>
      <c r="Q24" s="18">
        <v>99.53</v>
      </c>
      <c r="R24" s="2">
        <v>101.07</v>
      </c>
      <c r="S24" s="18">
        <v>153</v>
      </c>
      <c r="T24" s="2">
        <v>163</v>
      </c>
      <c r="U24" s="18">
        <v>118.02</v>
      </c>
      <c r="V24" s="2">
        <v>693</v>
      </c>
      <c r="W24" s="18">
        <v>23.33</v>
      </c>
      <c r="X24" s="2">
        <v>150</v>
      </c>
      <c r="Y24" s="18">
        <v>104.26</v>
      </c>
      <c r="Z24" s="2">
        <v>140</v>
      </c>
      <c r="AA24" s="18">
        <v>78.760000000000005</v>
      </c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1862</v>
      </c>
      <c r="E25" s="4">
        <v>97.68</v>
      </c>
      <c r="F25" s="2">
        <v>2431</v>
      </c>
      <c r="G25" s="18">
        <v>131.33000000000001</v>
      </c>
      <c r="H25" s="2">
        <v>294</v>
      </c>
      <c r="I25" s="18">
        <v>134.05000000000001</v>
      </c>
      <c r="J25" s="22">
        <v>3007</v>
      </c>
      <c r="K25" s="21">
        <v>144.56</v>
      </c>
      <c r="L25" s="22">
        <v>3253</v>
      </c>
      <c r="M25" s="21">
        <v>139.72999999999999</v>
      </c>
      <c r="N25" s="2">
        <v>128.69999999999999</v>
      </c>
      <c r="O25" s="18">
        <v>254</v>
      </c>
      <c r="P25" s="2">
        <v>839</v>
      </c>
      <c r="Q25" s="18">
        <v>69.8</v>
      </c>
      <c r="R25" s="2">
        <v>1045</v>
      </c>
      <c r="S25" s="18">
        <v>12.54</v>
      </c>
      <c r="T25" s="2">
        <v>1138</v>
      </c>
      <c r="U25" s="18">
        <v>101.23</v>
      </c>
      <c r="V25" s="2">
        <v>307</v>
      </c>
      <c r="W25" s="18">
        <v>152.46</v>
      </c>
      <c r="X25" s="2">
        <v>291</v>
      </c>
      <c r="Y25" s="18">
        <v>150.32</v>
      </c>
      <c r="Z25" s="2">
        <v>921</v>
      </c>
      <c r="AA25" s="18">
        <v>78.180000000000007</v>
      </c>
    </row>
    <row r="26" spans="1:27" s="8" customFormat="1" x14ac:dyDescent="0.25">
      <c r="A26" s="11"/>
      <c r="B26" s="6"/>
      <c r="C26" s="6"/>
      <c r="D26" s="6"/>
      <c r="E26" s="7"/>
      <c r="G26" s="19"/>
      <c r="I26" s="19"/>
      <c r="K26" s="19"/>
      <c r="M26" s="19"/>
      <c r="O26" s="19"/>
      <c r="S26" s="19"/>
      <c r="U26" s="19"/>
      <c r="W26" s="19"/>
      <c r="Y26" s="19"/>
      <c r="AA26" s="19"/>
    </row>
    <row r="27" spans="1:27" s="2" customFormat="1" x14ac:dyDescent="0.25">
      <c r="A27" s="10" t="s">
        <v>27</v>
      </c>
      <c r="B27" s="3" t="s">
        <v>28</v>
      </c>
      <c r="C27" s="3" t="s">
        <v>29</v>
      </c>
      <c r="D27" s="3">
        <v>19636</v>
      </c>
      <c r="E27" s="4">
        <v>50.01</v>
      </c>
      <c r="F27" s="2">
        <v>19725</v>
      </c>
      <c r="G27" s="18">
        <v>47.82</v>
      </c>
      <c r="H27" s="2">
        <v>19867</v>
      </c>
      <c r="I27" s="18">
        <v>55.52</v>
      </c>
      <c r="J27" s="2">
        <v>20009</v>
      </c>
      <c r="K27" s="18">
        <v>55.52</v>
      </c>
      <c r="L27" s="2">
        <v>20132</v>
      </c>
      <c r="M27" s="18">
        <v>53.98</v>
      </c>
      <c r="N27" s="2">
        <v>188</v>
      </c>
      <c r="O27" s="18">
        <v>62.08</v>
      </c>
      <c r="P27" s="2">
        <v>151</v>
      </c>
      <c r="Q27" s="18">
        <v>58.46</v>
      </c>
      <c r="R27" s="2">
        <v>45</v>
      </c>
      <c r="S27" s="18">
        <v>48.14</v>
      </c>
      <c r="T27" s="2">
        <v>130</v>
      </c>
      <c r="U27" s="18">
        <v>55.84</v>
      </c>
      <c r="V27" s="2">
        <v>106</v>
      </c>
      <c r="W27" s="18">
        <v>52.7</v>
      </c>
      <c r="X27" s="2">
        <v>20850</v>
      </c>
      <c r="Y27" s="18">
        <v>51.71</v>
      </c>
      <c r="Z27" s="2">
        <v>86</v>
      </c>
      <c r="AA27" s="18">
        <v>50.22</v>
      </c>
    </row>
    <row r="28" spans="1:27" s="2" customFormat="1" x14ac:dyDescent="0.25">
      <c r="A28" s="10"/>
      <c r="B28" s="3" t="s">
        <v>30</v>
      </c>
      <c r="C28" s="3" t="s">
        <v>31</v>
      </c>
      <c r="D28" s="3">
        <v>4996</v>
      </c>
      <c r="E28" s="4">
        <v>18.27</v>
      </c>
      <c r="F28" s="2">
        <v>5059</v>
      </c>
      <c r="G28" s="18">
        <v>189.6</v>
      </c>
      <c r="H28" s="2">
        <v>5117</v>
      </c>
      <c r="I28" s="18">
        <v>19.170000000000002</v>
      </c>
      <c r="J28" s="2">
        <v>5175</v>
      </c>
      <c r="K28" s="18">
        <v>19.170000000000002</v>
      </c>
      <c r="L28" s="2">
        <v>5236</v>
      </c>
      <c r="M28" s="18">
        <v>19.75</v>
      </c>
      <c r="N28" s="2">
        <v>58</v>
      </c>
      <c r="O28" s="18">
        <v>19.75</v>
      </c>
      <c r="P28" s="2">
        <v>59</v>
      </c>
      <c r="Q28" s="18">
        <v>19.87</v>
      </c>
      <c r="R28" s="2">
        <v>59</v>
      </c>
      <c r="S28" s="18">
        <v>20.86</v>
      </c>
      <c r="T28" s="2">
        <v>60</v>
      </c>
      <c r="U28" s="18">
        <v>20</v>
      </c>
      <c r="V28" s="2">
        <v>63</v>
      </c>
      <c r="W28" s="18">
        <v>20.309999999999999</v>
      </c>
      <c r="X28" s="2">
        <v>5592</v>
      </c>
      <c r="Y28" s="18">
        <v>19.559999999999999</v>
      </c>
      <c r="Z28" s="2">
        <v>56</v>
      </c>
      <c r="AA28" s="18">
        <v>19.440000000000001</v>
      </c>
    </row>
    <row r="29" spans="1:27" s="2" customFormat="1" x14ac:dyDescent="0.25">
      <c r="A29" s="10"/>
      <c r="B29" s="3" t="s">
        <v>32</v>
      </c>
      <c r="C29" s="3" t="s">
        <v>33</v>
      </c>
      <c r="D29" s="3">
        <v>3156</v>
      </c>
      <c r="E29" s="4">
        <v>16.079999999999998</v>
      </c>
      <c r="F29" s="2">
        <v>3195</v>
      </c>
      <c r="G29" s="18">
        <v>16.5</v>
      </c>
      <c r="H29" s="2">
        <v>3231</v>
      </c>
      <c r="I29" s="18">
        <v>16.64</v>
      </c>
      <c r="J29" s="2">
        <v>3266</v>
      </c>
      <c r="K29" s="18">
        <v>16.52</v>
      </c>
      <c r="L29" s="2">
        <v>3305</v>
      </c>
      <c r="M29" s="18">
        <v>17.14</v>
      </c>
      <c r="N29" s="2">
        <v>36</v>
      </c>
      <c r="O29" s="18">
        <v>17</v>
      </c>
      <c r="P29" s="2">
        <v>37</v>
      </c>
      <c r="Q29" s="18">
        <v>17.12</v>
      </c>
      <c r="R29" s="2">
        <v>38</v>
      </c>
      <c r="S29" s="18">
        <v>18.11</v>
      </c>
      <c r="T29" s="2">
        <v>391</v>
      </c>
      <c r="U29" s="18">
        <v>17.34</v>
      </c>
      <c r="V29" s="2">
        <v>39</v>
      </c>
      <c r="W29" s="18">
        <v>17.36</v>
      </c>
      <c r="X29" s="2">
        <v>3530</v>
      </c>
      <c r="Y29" s="18">
        <v>16.96</v>
      </c>
      <c r="Z29" s="2">
        <v>35</v>
      </c>
      <c r="AA29" s="18">
        <v>50.22</v>
      </c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S30" s="19"/>
      <c r="U30" s="19"/>
      <c r="W30" s="19"/>
      <c r="Y30" s="19"/>
      <c r="AA30" s="19"/>
    </row>
    <row r="31" spans="1:27" s="2" customFormat="1" x14ac:dyDescent="0.25">
      <c r="A31" s="10" t="s">
        <v>34</v>
      </c>
      <c r="B31" s="3" t="s">
        <v>20</v>
      </c>
      <c r="C31" s="3" t="s">
        <v>21</v>
      </c>
      <c r="D31" s="3">
        <v>7713</v>
      </c>
      <c r="E31" s="4">
        <v>373.78</v>
      </c>
      <c r="F31" s="2">
        <v>277</v>
      </c>
      <c r="G31" s="18">
        <v>300.81</v>
      </c>
      <c r="H31" s="2">
        <v>8105</v>
      </c>
      <c r="I31" s="18">
        <v>157.87</v>
      </c>
      <c r="J31" s="2">
        <v>8167</v>
      </c>
      <c r="K31" s="18">
        <v>105.22</v>
      </c>
      <c r="L31" s="2">
        <v>8167</v>
      </c>
      <c r="M31" s="18">
        <v>66.83</v>
      </c>
      <c r="N31" s="2">
        <v>8172</v>
      </c>
      <c r="O31" s="18">
        <v>70.209999999999994</v>
      </c>
      <c r="P31" s="2">
        <v>8172</v>
      </c>
      <c r="Q31" s="18">
        <v>66.819999999999993</v>
      </c>
      <c r="R31" s="2">
        <v>8172</v>
      </c>
      <c r="S31" s="18">
        <v>67.150000000000006</v>
      </c>
      <c r="T31" s="2">
        <v>8172</v>
      </c>
      <c r="U31" s="18">
        <v>67.150000000000006</v>
      </c>
      <c r="V31" s="2">
        <v>8172</v>
      </c>
      <c r="W31" s="18">
        <v>76.13</v>
      </c>
      <c r="X31" s="2">
        <v>8218</v>
      </c>
      <c r="Y31" s="18">
        <v>119.6</v>
      </c>
      <c r="Z31" s="2">
        <v>8358</v>
      </c>
      <c r="AA31" s="18">
        <v>220.23</v>
      </c>
    </row>
    <row r="32" spans="1:27" s="2" customFormat="1" x14ac:dyDescent="0.25">
      <c r="A32" s="10"/>
      <c r="B32" s="3" t="s">
        <v>8</v>
      </c>
      <c r="C32" s="3" t="s">
        <v>16</v>
      </c>
      <c r="D32" s="3">
        <v>23707</v>
      </c>
      <c r="E32" s="4">
        <v>1601.61</v>
      </c>
      <c r="F32" s="2">
        <v>1485</v>
      </c>
      <c r="G32" s="18">
        <v>1321.11</v>
      </c>
      <c r="H32" s="2">
        <v>25975</v>
      </c>
      <c r="I32" s="18">
        <v>686.65</v>
      </c>
      <c r="J32" s="2">
        <v>26429</v>
      </c>
      <c r="K32" s="18">
        <v>341.38</v>
      </c>
      <c r="L32" s="2">
        <v>26636</v>
      </c>
      <c r="M32" s="18">
        <v>195.63</v>
      </c>
      <c r="N32" s="2">
        <v>26963</v>
      </c>
      <c r="O32" s="18">
        <v>288.11</v>
      </c>
      <c r="P32" s="2">
        <v>27252</v>
      </c>
      <c r="Q32" s="18">
        <v>276.89</v>
      </c>
      <c r="R32" s="2">
        <v>27415</v>
      </c>
      <c r="S32" s="18">
        <v>198.01</v>
      </c>
      <c r="T32" s="2">
        <v>27727</v>
      </c>
      <c r="U32" s="18">
        <v>318.06</v>
      </c>
      <c r="V32" s="2">
        <v>27858</v>
      </c>
      <c r="W32" s="18">
        <v>200.4</v>
      </c>
      <c r="X32" s="2">
        <v>28245</v>
      </c>
      <c r="Y32" s="18">
        <v>441.86</v>
      </c>
      <c r="Z32" s="2">
        <v>28967</v>
      </c>
      <c r="AA32" s="18">
        <v>819.25</v>
      </c>
    </row>
    <row r="33" spans="1:27" s="2" customFormat="1" x14ac:dyDescent="0.25">
      <c r="A33" s="10"/>
      <c r="B33" s="3" t="s">
        <v>24</v>
      </c>
      <c r="C33" s="3" t="s">
        <v>9</v>
      </c>
      <c r="D33" s="3">
        <v>6284</v>
      </c>
      <c r="E33" s="4">
        <v>194.83</v>
      </c>
      <c r="F33" s="2">
        <v>94</v>
      </c>
      <c r="G33" s="18">
        <v>146.24</v>
      </c>
      <c r="H33" s="2">
        <v>6403</v>
      </c>
      <c r="I33" s="18">
        <v>86.63</v>
      </c>
      <c r="J33" s="2">
        <v>6426</v>
      </c>
      <c r="K33" s="18">
        <v>81.73</v>
      </c>
      <c r="L33" s="2">
        <v>6426</v>
      </c>
      <c r="M33" s="18">
        <v>66.83</v>
      </c>
      <c r="N33" s="2">
        <v>6426</v>
      </c>
      <c r="O33" s="18">
        <v>66.83</v>
      </c>
      <c r="P33" s="2">
        <v>6426</v>
      </c>
      <c r="Q33" s="18">
        <v>66.819999999999993</v>
      </c>
      <c r="R33" s="2">
        <v>6426</v>
      </c>
      <c r="S33" s="18">
        <v>57.15</v>
      </c>
      <c r="T33" s="2">
        <v>6426</v>
      </c>
      <c r="U33" s="18">
        <v>67.16</v>
      </c>
      <c r="V33" s="2">
        <v>6426</v>
      </c>
      <c r="W33" s="18">
        <v>76.13</v>
      </c>
      <c r="X33" s="2">
        <v>6439</v>
      </c>
      <c r="Y33" s="18">
        <v>88.43</v>
      </c>
      <c r="Z33" s="2">
        <v>6479</v>
      </c>
      <c r="AA33" s="18">
        <v>117.31</v>
      </c>
    </row>
    <row r="34" spans="1:27" s="2" customFormat="1" x14ac:dyDescent="0.25">
      <c r="A34" s="10"/>
      <c r="B34" s="3" t="s">
        <v>35</v>
      </c>
      <c r="C34" s="3" t="s">
        <v>36</v>
      </c>
      <c r="D34" s="3">
        <v>618</v>
      </c>
      <c r="E34" s="4">
        <v>123.56</v>
      </c>
      <c r="F34" s="60"/>
      <c r="G34" s="61"/>
      <c r="H34" s="2">
        <v>681</v>
      </c>
      <c r="I34" s="18">
        <v>89.71</v>
      </c>
      <c r="J34" s="2">
        <v>699</v>
      </c>
      <c r="K34" s="18">
        <v>40.61</v>
      </c>
      <c r="L34" s="2">
        <v>699</v>
      </c>
      <c r="M34" s="18">
        <v>22.81</v>
      </c>
      <c r="N34" s="2">
        <v>693</v>
      </c>
      <c r="O34" s="18">
        <v>17.55</v>
      </c>
      <c r="P34" s="2">
        <v>693</v>
      </c>
      <c r="Q34" s="18">
        <v>22.81</v>
      </c>
      <c r="R34" s="2">
        <v>693</v>
      </c>
      <c r="S34" s="18">
        <v>22.59</v>
      </c>
      <c r="T34" s="2">
        <v>693</v>
      </c>
      <c r="U34" s="18">
        <v>22.59</v>
      </c>
      <c r="V34" s="2">
        <v>693</v>
      </c>
      <c r="W34" s="18">
        <v>23.33</v>
      </c>
      <c r="X34" s="2">
        <v>703</v>
      </c>
      <c r="Y34" s="18">
        <v>37.31</v>
      </c>
      <c r="Z34" s="2">
        <v>724</v>
      </c>
      <c r="AA34" s="18">
        <v>55.35</v>
      </c>
    </row>
    <row r="35" spans="1:27" s="2" customFormat="1" x14ac:dyDescent="0.25">
      <c r="A35" s="10"/>
      <c r="B35" s="3" t="s">
        <v>50</v>
      </c>
      <c r="C35" s="3" t="s">
        <v>51</v>
      </c>
      <c r="D35" s="20">
        <v>1530</v>
      </c>
      <c r="E35" s="62">
        <v>89.71</v>
      </c>
      <c r="F35" s="2">
        <v>1530</v>
      </c>
      <c r="G35" s="18">
        <v>89.71</v>
      </c>
      <c r="H35" s="2">
        <v>1530</v>
      </c>
      <c r="I35" s="18">
        <v>89.71</v>
      </c>
      <c r="J35" s="2">
        <v>1571</v>
      </c>
      <c r="K35" s="18">
        <v>114.81</v>
      </c>
      <c r="L35" s="2">
        <v>1571</v>
      </c>
      <c r="M35" s="18">
        <v>89.71</v>
      </c>
      <c r="N35" s="2">
        <v>1576</v>
      </c>
      <c r="O35" s="18">
        <v>110.69</v>
      </c>
      <c r="P35" s="2">
        <v>1576</v>
      </c>
      <c r="Q35" s="18">
        <v>107.45</v>
      </c>
      <c r="R35" s="2">
        <v>1576</v>
      </c>
      <c r="S35" s="18">
        <v>107.45</v>
      </c>
      <c r="T35" s="2">
        <v>1576</v>
      </c>
      <c r="U35" s="18">
        <v>107.45</v>
      </c>
      <c r="V35" s="2">
        <v>1577</v>
      </c>
      <c r="W35" s="18">
        <v>108.33</v>
      </c>
      <c r="X35" s="2">
        <v>1603</v>
      </c>
      <c r="Y35" s="18">
        <v>129.94</v>
      </c>
      <c r="Z35" s="2">
        <v>1667</v>
      </c>
      <c r="AA35" s="18">
        <v>167.82</v>
      </c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S36" s="19"/>
      <c r="U36" s="19"/>
      <c r="W36" s="19"/>
      <c r="Y36" s="19"/>
      <c r="AA36" s="19"/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>
        <v>14900</v>
      </c>
      <c r="E37" s="4">
        <v>35</v>
      </c>
      <c r="F37" s="2">
        <v>15100</v>
      </c>
      <c r="G37" s="18">
        <v>35</v>
      </c>
      <c r="H37" s="2">
        <v>15300</v>
      </c>
      <c r="I37" s="18">
        <v>35</v>
      </c>
      <c r="J37" s="2">
        <v>15300</v>
      </c>
      <c r="K37" s="18">
        <v>35</v>
      </c>
      <c r="L37" s="2">
        <v>15600</v>
      </c>
      <c r="M37" s="18">
        <v>35</v>
      </c>
      <c r="N37" s="2">
        <v>100</v>
      </c>
      <c r="O37" s="18">
        <v>35</v>
      </c>
      <c r="P37" s="2">
        <v>300</v>
      </c>
      <c r="Q37" s="18">
        <v>35</v>
      </c>
      <c r="R37" s="2">
        <v>100</v>
      </c>
      <c r="S37" s="18">
        <v>35</v>
      </c>
      <c r="T37" s="2">
        <v>200</v>
      </c>
      <c r="U37" s="18">
        <v>35</v>
      </c>
      <c r="V37" s="2">
        <v>200</v>
      </c>
      <c r="W37" s="18">
        <v>35</v>
      </c>
      <c r="X37" s="2">
        <v>200</v>
      </c>
      <c r="Y37" s="18">
        <v>35</v>
      </c>
      <c r="Z37" s="2">
        <v>100</v>
      </c>
      <c r="AA37" s="18">
        <v>35</v>
      </c>
    </row>
    <row r="38" spans="1:27" s="2" customFormat="1" x14ac:dyDescent="0.25">
      <c r="A38" s="10"/>
      <c r="B38" s="3" t="s">
        <v>40</v>
      </c>
      <c r="C38" s="3" t="s">
        <v>41</v>
      </c>
      <c r="D38" s="3">
        <v>13400</v>
      </c>
      <c r="E38" s="4">
        <v>35</v>
      </c>
      <c r="F38" s="2">
        <v>134300</v>
      </c>
      <c r="G38" s="18">
        <v>35</v>
      </c>
      <c r="H38" s="2">
        <v>134400</v>
      </c>
      <c r="I38" s="18">
        <v>35</v>
      </c>
      <c r="J38" s="2">
        <v>134900</v>
      </c>
      <c r="K38" s="18">
        <v>35</v>
      </c>
      <c r="L38" s="2">
        <v>132200</v>
      </c>
      <c r="M38" s="18">
        <v>35</v>
      </c>
      <c r="N38" s="2">
        <v>200</v>
      </c>
      <c r="O38" s="18">
        <v>35</v>
      </c>
      <c r="P38" s="2">
        <v>600</v>
      </c>
      <c r="Q38" s="18">
        <v>35</v>
      </c>
      <c r="R38" s="2">
        <v>0</v>
      </c>
      <c r="S38" s="18">
        <v>35</v>
      </c>
      <c r="T38" s="2">
        <v>300</v>
      </c>
      <c r="U38" s="18">
        <v>35</v>
      </c>
      <c r="V38" s="2">
        <v>400</v>
      </c>
      <c r="W38" s="18">
        <v>35</v>
      </c>
      <c r="X38" s="2">
        <v>200</v>
      </c>
      <c r="Y38" s="18">
        <v>35</v>
      </c>
      <c r="Z38" s="2">
        <v>200</v>
      </c>
      <c r="AA38" s="18">
        <v>35</v>
      </c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>
        <v>200</v>
      </c>
      <c r="E40" s="4">
        <v>50.25</v>
      </c>
      <c r="F40" s="22">
        <v>400</v>
      </c>
      <c r="G40" s="21">
        <v>50.25</v>
      </c>
      <c r="H40" s="2">
        <v>200</v>
      </c>
      <c r="I40" s="18">
        <v>50.25</v>
      </c>
      <c r="J40" s="2">
        <v>700</v>
      </c>
      <c r="K40" s="18">
        <v>50.25</v>
      </c>
      <c r="L40" s="22">
        <v>300</v>
      </c>
      <c r="M40" s="21">
        <v>50.25</v>
      </c>
      <c r="N40" s="2">
        <v>400</v>
      </c>
      <c r="O40" s="18">
        <v>50.25</v>
      </c>
      <c r="P40" s="2">
        <v>800</v>
      </c>
      <c r="Q40" s="18">
        <v>50.25</v>
      </c>
      <c r="R40" s="2">
        <v>600</v>
      </c>
      <c r="S40" s="18">
        <v>50.25</v>
      </c>
      <c r="T40" s="2">
        <v>300</v>
      </c>
      <c r="U40" s="18">
        <v>50.25</v>
      </c>
      <c r="V40" s="2">
        <v>400</v>
      </c>
      <c r="W40" s="18">
        <v>50.25</v>
      </c>
      <c r="X40" s="2">
        <v>1900</v>
      </c>
      <c r="Y40" s="18">
        <v>50.25</v>
      </c>
      <c r="Z40" s="2">
        <v>200</v>
      </c>
      <c r="AA40" s="18">
        <v>50.25</v>
      </c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>
        <v>153.94</v>
      </c>
      <c r="G42" s="18">
        <v>153.94</v>
      </c>
      <c r="I42" s="18">
        <v>153.94</v>
      </c>
      <c r="K42" s="18">
        <v>153.94</v>
      </c>
      <c r="M42" s="18">
        <v>153.94</v>
      </c>
      <c r="O42" s="18">
        <v>153.94</v>
      </c>
      <c r="Q42" s="18">
        <v>153.94</v>
      </c>
      <c r="S42" s="18">
        <v>153.94</v>
      </c>
      <c r="U42" s="18">
        <v>153.94</v>
      </c>
      <c r="W42" s="18">
        <v>153.94</v>
      </c>
      <c r="Y42" s="18">
        <v>153.94</v>
      </c>
      <c r="AA42" s="18">
        <v>153.94</v>
      </c>
    </row>
    <row r="43" spans="1:27" s="2" customFormat="1" x14ac:dyDescent="0.25">
      <c r="A43" s="10"/>
      <c r="B43" s="3" t="s">
        <v>24</v>
      </c>
      <c r="C43" s="3" t="s">
        <v>9</v>
      </c>
      <c r="D43" s="5"/>
      <c r="E43" s="4">
        <v>153.94</v>
      </c>
      <c r="G43" s="18">
        <v>153.94</v>
      </c>
      <c r="I43" s="18">
        <v>153.94</v>
      </c>
      <c r="K43" s="18">
        <v>153.94</v>
      </c>
      <c r="M43" s="18">
        <v>153.94</v>
      </c>
      <c r="O43" s="18">
        <v>153.94</v>
      </c>
      <c r="Q43" s="18">
        <v>153.94</v>
      </c>
      <c r="S43" s="18">
        <v>153.94</v>
      </c>
      <c r="U43" s="18">
        <v>153.94</v>
      </c>
      <c r="W43" s="18">
        <v>153.94</v>
      </c>
      <c r="Y43" s="18">
        <v>153.94</v>
      </c>
      <c r="AA43" s="18">
        <v>153.94</v>
      </c>
    </row>
    <row r="44" spans="1:27" s="2" customFormat="1" x14ac:dyDescent="0.25">
      <c r="A44" s="10"/>
      <c r="B44" s="3" t="s">
        <v>8</v>
      </c>
      <c r="C44" s="3" t="s">
        <v>16</v>
      </c>
      <c r="D44" s="5"/>
      <c r="E44" s="4">
        <v>334.65</v>
      </c>
      <c r="G44" s="18">
        <v>334.65</v>
      </c>
      <c r="I44" s="18">
        <v>674.06</v>
      </c>
      <c r="K44" s="18">
        <v>334.52</v>
      </c>
      <c r="M44" s="18">
        <v>334.52</v>
      </c>
      <c r="O44" s="18">
        <v>334.52</v>
      </c>
      <c r="Q44" s="18">
        <v>334.52</v>
      </c>
      <c r="S44" s="18">
        <v>334.52</v>
      </c>
      <c r="U44" s="18">
        <v>334.52</v>
      </c>
      <c r="W44" s="18">
        <v>334.52</v>
      </c>
      <c r="Y44" s="18">
        <v>334.52</v>
      </c>
      <c r="AA44" s="18">
        <v>334.52</v>
      </c>
    </row>
    <row r="45" spans="1:27" s="43" customFormat="1" ht="16.5" thickBot="1" x14ac:dyDescent="0.3">
      <c r="A45" s="42"/>
      <c r="D45" s="44"/>
      <c r="E45" s="45"/>
      <c r="G45" s="46"/>
      <c r="I45" s="46"/>
      <c r="K45" s="46"/>
      <c r="M45" s="46"/>
      <c r="U45" s="46"/>
    </row>
    <row r="46" spans="1:27" s="38" customFormat="1" x14ac:dyDescent="0.25">
      <c r="A46" s="37"/>
      <c r="D46" s="39" t="s">
        <v>87</v>
      </c>
      <c r="E46" s="40">
        <f>SUM(E3:E45)</f>
        <v>12679.190000000002</v>
      </c>
      <c r="F46" s="38" t="s">
        <v>87</v>
      </c>
      <c r="G46" s="41">
        <f>SUM(G3+G4+G6+G5+G7+G8+G9+G10+G12+G13+G14+G15+G16+G17+G18+G19+G20+G21+G22+G23+G24+G25+G27+G28++G29+G31+G32+G33+G35+G37+G38+G40+G42+G43+G44)</f>
        <v>11263.85</v>
      </c>
      <c r="H46" s="38" t="s">
        <v>87</v>
      </c>
      <c r="I46" s="41">
        <f>SUM(I3:I44)</f>
        <v>10456.989999999998</v>
      </c>
      <c r="J46" s="38" t="s">
        <v>87</v>
      </c>
      <c r="K46" s="41">
        <f>SUM(K3:K44)</f>
        <v>8579.1700000000019</v>
      </c>
      <c r="L46" s="38" t="s">
        <v>87</v>
      </c>
      <c r="M46" s="41">
        <f>SUM(M3:M44)</f>
        <v>7467.82</v>
      </c>
      <c r="N46" s="38" t="s">
        <v>87</v>
      </c>
      <c r="O46" s="41">
        <f>SUM(O3:O45)</f>
        <v>6841.2999999999993</v>
      </c>
      <c r="P46" s="38" t="s">
        <v>87</v>
      </c>
      <c r="Q46" s="77">
        <f>SUM(Q3:Q44)</f>
        <v>9196.59</v>
      </c>
      <c r="R46" s="38" t="s">
        <v>87</v>
      </c>
      <c r="S46" s="41">
        <f>SUM(S3:S44)</f>
        <v>9015.9700000000012</v>
      </c>
      <c r="T46" s="38" t="s">
        <v>87</v>
      </c>
      <c r="U46" s="41">
        <f>SUM(U3:U44)</f>
        <v>10900.160000000002</v>
      </c>
      <c r="V46" s="38" t="s">
        <v>87</v>
      </c>
      <c r="W46" s="41">
        <f>SUM(W3:W44)</f>
        <v>8461.1899999999987</v>
      </c>
      <c r="X46" s="38" t="s">
        <v>87</v>
      </c>
      <c r="Y46" s="41">
        <f>SUM(Y3:Y45)</f>
        <v>7378.9499999999989</v>
      </c>
      <c r="Z46" s="38" t="s">
        <v>87</v>
      </c>
      <c r="AA46" s="41">
        <f>SUM(AA3:AA45)</f>
        <v>9219.5700000000015</v>
      </c>
    </row>
    <row r="47" spans="1:27" s="55" customFormat="1" x14ac:dyDescent="0.25">
      <c r="A47" s="54"/>
      <c r="E47" s="56"/>
      <c r="G47" s="56"/>
      <c r="I47" s="56"/>
      <c r="K47" s="56"/>
      <c r="M47" s="56"/>
    </row>
    <row r="48" spans="1:27" ht="16.5" thickBot="1" x14ac:dyDescent="0.3">
      <c r="B48" s="36"/>
      <c r="C48" s="26"/>
      <c r="D48" s="27"/>
      <c r="E48" s="29"/>
    </row>
    <row r="49" spans="1:13" ht="15" x14ac:dyDescent="0.25">
      <c r="A49" s="33" t="s">
        <v>81</v>
      </c>
      <c r="B49" s="32" t="s">
        <v>83</v>
      </c>
      <c r="C49" s="23"/>
      <c r="D49" s="24"/>
      <c r="E49" s="31" t="s">
        <v>82</v>
      </c>
      <c r="G49" s="28"/>
      <c r="I49" s="28"/>
      <c r="K49"/>
      <c r="M49"/>
    </row>
    <row r="50" spans="1:13" ht="15" x14ac:dyDescent="0.25">
      <c r="A50" s="34"/>
      <c r="B50" s="30"/>
      <c r="C50" s="2" t="s">
        <v>4</v>
      </c>
      <c r="D50" s="2" t="s">
        <v>84</v>
      </c>
      <c r="E50" s="31" t="s">
        <v>85</v>
      </c>
      <c r="K50"/>
      <c r="M50"/>
    </row>
    <row r="51" spans="1:13" ht="15" x14ac:dyDescent="0.25">
      <c r="A51" s="35"/>
      <c r="B51" s="30"/>
      <c r="C51" s="2"/>
      <c r="D51" s="2"/>
      <c r="E51" s="31"/>
      <c r="K51"/>
      <c r="M51"/>
    </row>
    <row r="52" spans="1:13" thickBot="1" x14ac:dyDescent="0.3">
      <c r="A52" s="78">
        <v>1794181</v>
      </c>
      <c r="B52" s="65"/>
      <c r="C52" s="66"/>
      <c r="D52" s="66"/>
      <c r="E52" s="67"/>
      <c r="K52"/>
      <c r="M52"/>
    </row>
    <row r="53" spans="1:13" s="47" customFormat="1" thickBot="1" x14ac:dyDescent="0.3">
      <c r="A53" s="79" t="s">
        <v>86</v>
      </c>
      <c r="B53" s="80"/>
      <c r="C53" s="81"/>
      <c r="D53" s="52"/>
      <c r="E53" s="53"/>
      <c r="G53" s="48"/>
      <c r="I53" s="48"/>
    </row>
    <row r="54" spans="1:13" s="47" customFormat="1" ht="15" x14ac:dyDescent="0.25">
      <c r="A54" s="49">
        <v>45160</v>
      </c>
      <c r="B54" s="68"/>
      <c r="C54" s="69">
        <v>44.39</v>
      </c>
      <c r="D54" s="70">
        <v>94</v>
      </c>
      <c r="E54" s="71">
        <v>223540050668781</v>
      </c>
      <c r="G54" s="48"/>
      <c r="I54" s="48"/>
    </row>
    <row r="55" spans="1:13" s="47" customFormat="1" ht="15" x14ac:dyDescent="0.25">
      <c r="A55" s="51">
        <v>45191</v>
      </c>
      <c r="B55" s="50"/>
      <c r="C55" s="57">
        <v>62.61</v>
      </c>
      <c r="D55" s="2">
        <v>92</v>
      </c>
      <c r="E55" s="31">
        <v>223540050668781</v>
      </c>
      <c r="G55" s="48"/>
      <c r="I55" s="48"/>
    </row>
    <row r="56" spans="1:13" s="47" customFormat="1" ht="15" x14ac:dyDescent="0.25">
      <c r="A56" s="51">
        <v>45221</v>
      </c>
      <c r="B56" s="50"/>
      <c r="C56" s="57">
        <v>51.79</v>
      </c>
      <c r="D56" s="2">
        <v>92</v>
      </c>
      <c r="E56" s="31">
        <v>223540050668781</v>
      </c>
      <c r="G56" s="48"/>
      <c r="I56" s="48"/>
    </row>
    <row r="57" spans="1:13" s="47" customFormat="1" ht="15" x14ac:dyDescent="0.25">
      <c r="A57" s="51">
        <v>45252</v>
      </c>
      <c r="B57" s="50"/>
      <c r="C57" s="63">
        <v>64.05</v>
      </c>
      <c r="D57" s="22">
        <v>108</v>
      </c>
      <c r="E57" s="64">
        <v>223540050668781</v>
      </c>
      <c r="G57" s="48"/>
      <c r="I57" s="48"/>
    </row>
    <row r="58" spans="1:13" s="47" customFormat="1" ht="15" x14ac:dyDescent="0.25">
      <c r="A58" s="51">
        <v>45283</v>
      </c>
      <c r="B58" s="50"/>
      <c r="C58" s="57">
        <v>57.16</v>
      </c>
      <c r="D58" s="2">
        <v>109</v>
      </c>
      <c r="E58" s="31">
        <v>230100050796219</v>
      </c>
      <c r="G58" s="48"/>
      <c r="I58" s="48"/>
    </row>
    <row r="59" spans="1:13" s="47" customFormat="1" ht="15" x14ac:dyDescent="0.25">
      <c r="A59" s="51">
        <v>44949</v>
      </c>
      <c r="B59" s="50"/>
      <c r="C59" s="57">
        <v>280</v>
      </c>
      <c r="D59" s="2">
        <v>109</v>
      </c>
      <c r="E59" s="31">
        <v>230100050796219</v>
      </c>
      <c r="G59" s="48"/>
      <c r="I59" s="48"/>
    </row>
    <row r="60" spans="1:13" s="47" customFormat="1" ht="15" x14ac:dyDescent="0.25">
      <c r="A60" s="51">
        <v>44980</v>
      </c>
      <c r="B60" s="50"/>
      <c r="C60" s="57">
        <v>110.26</v>
      </c>
      <c r="D60" s="2">
        <v>96</v>
      </c>
      <c r="E60" s="31">
        <v>230370050981065</v>
      </c>
      <c r="G60" s="48"/>
      <c r="I60" s="48"/>
    </row>
    <row r="61" spans="1:13" s="47" customFormat="1" ht="15" x14ac:dyDescent="0.25">
      <c r="A61" s="51">
        <v>45008</v>
      </c>
      <c r="B61" s="50"/>
      <c r="C61" s="57">
        <v>5.66</v>
      </c>
      <c r="D61" s="2">
        <v>100</v>
      </c>
      <c r="E61" s="31">
        <v>230660051189139</v>
      </c>
      <c r="G61" s="48"/>
      <c r="I61" s="48"/>
    </row>
    <row r="62" spans="1:13" s="47" customFormat="1" ht="15" x14ac:dyDescent="0.25">
      <c r="A62" s="51">
        <v>45039</v>
      </c>
      <c r="B62" s="50"/>
      <c r="C62" s="57">
        <v>62.15</v>
      </c>
      <c r="D62" s="2">
        <v>91</v>
      </c>
      <c r="E62" s="31">
        <v>230960051405756</v>
      </c>
      <c r="G62" s="48"/>
      <c r="I62" s="48"/>
    </row>
    <row r="63" spans="1:13" s="47" customFormat="1" ht="15" x14ac:dyDescent="0.25">
      <c r="A63" s="51">
        <v>45069</v>
      </c>
      <c r="B63" s="50"/>
      <c r="C63" s="57">
        <v>116.42</v>
      </c>
      <c r="D63" s="2">
        <v>88</v>
      </c>
      <c r="E63" s="31">
        <v>231250051617567</v>
      </c>
      <c r="G63" s="48"/>
      <c r="I63" s="48"/>
    </row>
    <row r="64" spans="1:13" s="47" customFormat="1" ht="15" x14ac:dyDescent="0.25">
      <c r="A64" s="51">
        <v>45100</v>
      </c>
      <c r="B64" s="50"/>
      <c r="C64" s="21">
        <v>-41.44</v>
      </c>
      <c r="D64" s="22">
        <v>108</v>
      </c>
      <c r="E64" s="64">
        <v>231570051835410</v>
      </c>
      <c r="G64" s="48"/>
      <c r="I64" s="48"/>
    </row>
    <row r="65" spans="1:13" s="47" customFormat="1" ht="15" x14ac:dyDescent="0.25">
      <c r="A65" s="51">
        <v>45130</v>
      </c>
      <c r="B65" s="50"/>
      <c r="C65" s="57">
        <v>-23.63</v>
      </c>
      <c r="D65" s="2">
        <v>84</v>
      </c>
      <c r="E65" s="31">
        <v>231870052058982</v>
      </c>
      <c r="G65" s="48"/>
      <c r="I65" s="48"/>
    </row>
    <row r="66" spans="1:13" s="47" customFormat="1" ht="15" x14ac:dyDescent="0.25">
      <c r="A66" s="51">
        <v>45161</v>
      </c>
      <c r="B66" s="50"/>
      <c r="C66" s="57">
        <v>-6.07</v>
      </c>
      <c r="D66" s="2">
        <v>82</v>
      </c>
      <c r="E66" s="31">
        <v>232190052293170</v>
      </c>
      <c r="G66" s="48"/>
      <c r="I66" s="48"/>
    </row>
    <row r="67" spans="1:13" s="47" customFormat="1" ht="15" x14ac:dyDescent="0.25">
      <c r="A67" s="51">
        <v>45192</v>
      </c>
      <c r="B67" s="50"/>
      <c r="C67" s="57">
        <v>10.93</v>
      </c>
      <c r="D67" s="2">
        <v>76</v>
      </c>
      <c r="E67" s="31">
        <v>232480052505093</v>
      </c>
      <c r="G67" s="48"/>
      <c r="I67" s="48"/>
    </row>
    <row r="68" spans="1:13" s="47" customFormat="1" ht="15" x14ac:dyDescent="0.25">
      <c r="A68" s="51">
        <v>45222</v>
      </c>
      <c r="B68" s="50"/>
      <c r="C68" s="57">
        <v>19.850000000000001</v>
      </c>
      <c r="D68" s="2">
        <v>95</v>
      </c>
      <c r="E68" s="31">
        <v>232780052738524</v>
      </c>
      <c r="G68" s="48"/>
      <c r="I68" s="48"/>
    </row>
    <row r="69" spans="1:13" s="47" customFormat="1" ht="15" x14ac:dyDescent="0.25">
      <c r="A69" s="51">
        <v>45253</v>
      </c>
      <c r="B69" s="50"/>
      <c r="C69" s="57">
        <v>19.899999999999999</v>
      </c>
      <c r="D69" s="2">
        <v>96</v>
      </c>
      <c r="E69" s="31">
        <v>233070052965308</v>
      </c>
      <c r="G69" s="48"/>
      <c r="I69" s="48"/>
    </row>
    <row r="70" spans="1:13" s="47" customFormat="1" thickBot="1" x14ac:dyDescent="0.3">
      <c r="A70" s="72">
        <v>45283</v>
      </c>
      <c r="B70" s="73"/>
      <c r="C70" s="74">
        <v>21.13</v>
      </c>
      <c r="D70" s="75">
        <v>106</v>
      </c>
      <c r="E70" s="76">
        <v>233410053195329</v>
      </c>
      <c r="G70" s="48"/>
      <c r="I70" s="48"/>
    </row>
    <row r="71" spans="1:13" s="47" customFormat="1" thickBot="1" x14ac:dyDescent="0.3">
      <c r="A71" s="58"/>
      <c r="B71" s="25" t="s">
        <v>87</v>
      </c>
      <c r="C71" s="59">
        <f>SUM(C54+C55+C56+C57+C58+C59+C60+C61+C62+C63+C64+C65+C66+C67+C68+C69+C70)</f>
        <v>855.15999999999985</v>
      </c>
      <c r="D71" s="52"/>
      <c r="E71" s="53"/>
      <c r="G71" s="48"/>
      <c r="I71" s="48"/>
    </row>
    <row r="72" spans="1:13" ht="15" x14ac:dyDescent="0.25">
      <c r="A72" s="47"/>
      <c r="C72" s="1"/>
      <c r="K72"/>
      <c r="M72"/>
    </row>
    <row r="73" spans="1:13" x14ac:dyDescent="0.25">
      <c r="C73" s="1"/>
      <c r="K73"/>
      <c r="M73"/>
    </row>
    <row r="1048576" spans="9:9" x14ac:dyDescent="0.25">
      <c r="I1048576" s="1">
        <f>SUM(I3:I1048575)</f>
        <v>20913.979999999996</v>
      </c>
    </row>
  </sheetData>
  <phoneticPr fontId="9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1048574"/>
  <sheetViews>
    <sheetView topLeftCell="A30" workbookViewId="0">
      <selection activeCell="AC35" sqref="AC35"/>
    </sheetView>
  </sheetViews>
  <sheetFormatPr defaultColWidth="8.7109375" defaultRowHeight="15.75" x14ac:dyDescent="0.25"/>
  <cols>
    <col min="1" max="1" width="26.140625" style="103" customWidth="1"/>
    <col min="2" max="2" width="23" style="47" customWidth="1"/>
    <col min="3" max="3" width="19.140625" style="47" customWidth="1"/>
    <col min="4" max="4" width="12.42578125" style="47" customWidth="1"/>
    <col min="5" max="5" width="15.85546875" style="48" customWidth="1"/>
    <col min="6" max="6" width="11" style="47" customWidth="1"/>
    <col min="7" max="7" width="13.28515625" style="48" customWidth="1"/>
    <col min="8" max="8" width="11.85546875" style="47" customWidth="1"/>
    <col min="9" max="9" width="12.42578125" style="48" customWidth="1"/>
    <col min="10" max="10" width="11.28515625" style="47" customWidth="1"/>
    <col min="11" max="11" width="11.28515625" style="48" customWidth="1"/>
    <col min="12" max="12" width="10.7109375" style="47" customWidth="1"/>
    <col min="13" max="13" width="11" style="48" customWidth="1"/>
    <col min="14" max="14" width="10.5703125" style="47" customWidth="1"/>
    <col min="15" max="15" width="11.42578125" style="47" customWidth="1"/>
    <col min="16" max="16" width="9.85546875" style="47" customWidth="1"/>
    <col min="17" max="17" width="13.140625" style="47" customWidth="1"/>
    <col min="18" max="18" width="9.5703125" style="47" customWidth="1"/>
    <col min="19" max="19" width="13.28515625" style="47" customWidth="1"/>
    <col min="20" max="20" width="10.140625" style="47" customWidth="1"/>
    <col min="21" max="21" width="11.5703125" style="47" customWidth="1"/>
    <col min="22" max="22" width="8.7109375" style="47"/>
    <col min="23" max="23" width="11.5703125" style="47" customWidth="1"/>
    <col min="24" max="24" width="9.42578125" style="47" customWidth="1"/>
    <col min="25" max="25" width="11.42578125" style="47" customWidth="1"/>
    <col min="26" max="26" width="8.7109375" style="47"/>
    <col min="27" max="27" width="12" style="47" customWidth="1"/>
    <col min="28" max="16384" width="8.7109375" style="47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157</v>
      </c>
      <c r="E2" s="17"/>
      <c r="F2" s="12" t="s">
        <v>158</v>
      </c>
      <c r="G2" s="17"/>
      <c r="H2" s="12" t="s">
        <v>159</v>
      </c>
      <c r="I2" s="17"/>
      <c r="J2" s="12" t="s">
        <v>160</v>
      </c>
      <c r="K2" s="17"/>
      <c r="L2" s="12" t="s">
        <v>161</v>
      </c>
      <c r="M2" s="17"/>
      <c r="N2" s="12" t="s">
        <v>162</v>
      </c>
      <c r="P2" s="12" t="s">
        <v>163</v>
      </c>
      <c r="R2" s="12" t="s">
        <v>164</v>
      </c>
      <c r="T2" s="12" t="s">
        <v>165</v>
      </c>
      <c r="V2" s="12" t="s">
        <v>166</v>
      </c>
      <c r="X2" s="12" t="s">
        <v>167</v>
      </c>
      <c r="Z2" s="12" t="s">
        <v>168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109</v>
      </c>
      <c r="E3" s="4">
        <v>44</v>
      </c>
      <c r="F3" s="2" t="s">
        <v>123</v>
      </c>
      <c r="G3" s="18">
        <v>61.1</v>
      </c>
      <c r="H3" s="2" t="s">
        <v>124</v>
      </c>
      <c r="I3" s="18">
        <v>116.2</v>
      </c>
      <c r="J3" s="2" t="s">
        <v>128</v>
      </c>
      <c r="K3" s="18">
        <v>109.08</v>
      </c>
      <c r="L3" s="2" t="s">
        <v>130</v>
      </c>
      <c r="M3" s="18">
        <v>83.9</v>
      </c>
      <c r="N3" s="2" t="s">
        <v>132</v>
      </c>
      <c r="O3" s="18">
        <v>44</v>
      </c>
      <c r="P3" s="2" t="s">
        <v>113</v>
      </c>
      <c r="Q3" s="18">
        <v>44</v>
      </c>
      <c r="R3" s="2" t="s">
        <v>137</v>
      </c>
      <c r="S3" s="18">
        <v>152.30000000000001</v>
      </c>
      <c r="T3" s="2" t="s">
        <v>141</v>
      </c>
      <c r="U3" s="18">
        <v>44</v>
      </c>
      <c r="V3" s="2" t="s">
        <v>126</v>
      </c>
      <c r="W3" s="18">
        <v>44</v>
      </c>
      <c r="X3" s="2" t="s">
        <v>132</v>
      </c>
      <c r="Y3" s="18">
        <v>44</v>
      </c>
      <c r="Z3" s="2" t="s">
        <v>132</v>
      </c>
      <c r="AA3" s="18">
        <v>44</v>
      </c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22.5</v>
      </c>
      <c r="G4" s="18">
        <v>30.45</v>
      </c>
      <c r="I4" s="18">
        <v>46.7</v>
      </c>
      <c r="K4" s="18">
        <v>45.2</v>
      </c>
      <c r="M4" s="18">
        <v>38.85</v>
      </c>
      <c r="O4" s="18">
        <v>22.5</v>
      </c>
      <c r="Q4" s="18">
        <v>22.5</v>
      </c>
      <c r="S4" s="18">
        <v>54.3</v>
      </c>
      <c r="U4" s="18">
        <v>22.5</v>
      </c>
      <c r="W4" s="18">
        <v>22.5</v>
      </c>
      <c r="Y4" s="18">
        <v>22.5</v>
      </c>
      <c r="AA4" s="18">
        <v>22.5</v>
      </c>
    </row>
    <row r="5" spans="1:27" s="2" customFormat="1" x14ac:dyDescent="0.25">
      <c r="A5" s="10"/>
      <c r="B5" s="3" t="s">
        <v>59</v>
      </c>
      <c r="C5" s="3" t="s">
        <v>16</v>
      </c>
      <c r="D5" s="3" t="s">
        <v>119</v>
      </c>
      <c r="E5" s="4">
        <v>469.6</v>
      </c>
      <c r="F5" s="2" t="s">
        <v>122</v>
      </c>
      <c r="G5" s="18">
        <v>427.8</v>
      </c>
      <c r="H5" s="2" t="s">
        <v>125</v>
      </c>
      <c r="I5" s="18">
        <v>509.5</v>
      </c>
      <c r="J5" s="2" t="s">
        <v>129</v>
      </c>
      <c r="K5" s="18">
        <v>549.4</v>
      </c>
      <c r="L5" s="2" t="s">
        <v>131</v>
      </c>
      <c r="M5" s="18">
        <v>470.55</v>
      </c>
      <c r="N5" s="2" t="s">
        <v>133</v>
      </c>
      <c r="O5" s="18">
        <v>527.54999999999995</v>
      </c>
      <c r="P5" s="2" t="s">
        <v>135</v>
      </c>
      <c r="Q5" s="18">
        <v>582.65</v>
      </c>
      <c r="R5" s="2" t="s">
        <v>139</v>
      </c>
      <c r="S5" s="18">
        <v>467.23</v>
      </c>
      <c r="T5" s="2" t="s">
        <v>140</v>
      </c>
      <c r="U5" s="18">
        <v>473.88</v>
      </c>
      <c r="V5" s="2" t="s">
        <v>142</v>
      </c>
      <c r="W5" s="18">
        <v>513.29999999999995</v>
      </c>
      <c r="X5" s="2" t="s">
        <v>144</v>
      </c>
      <c r="Y5" s="18">
        <v>453.45</v>
      </c>
      <c r="Z5" s="2" t="s">
        <v>182</v>
      </c>
      <c r="AA5" s="18">
        <v>516.63</v>
      </c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121.1</v>
      </c>
      <c r="G6" s="18">
        <v>112.3</v>
      </c>
      <c r="I6" s="18">
        <v>129.5</v>
      </c>
      <c r="K6" s="18">
        <v>137.9</v>
      </c>
      <c r="M6" s="18">
        <v>121.3</v>
      </c>
      <c r="O6" s="18">
        <v>133.30000000000001</v>
      </c>
      <c r="Q6" s="18">
        <v>144.9</v>
      </c>
      <c r="S6" s="18">
        <v>120.6</v>
      </c>
      <c r="U6" s="18">
        <v>122</v>
      </c>
      <c r="W6" s="18">
        <v>130.30000000000001</v>
      </c>
      <c r="Y6" s="18">
        <v>117.7</v>
      </c>
      <c r="AA6" s="18">
        <v>131</v>
      </c>
    </row>
    <row r="7" spans="1:27" s="2" customFormat="1" x14ac:dyDescent="0.25">
      <c r="A7" s="10"/>
      <c r="B7" s="3" t="s">
        <v>61</v>
      </c>
      <c r="C7" s="3" t="s">
        <v>9</v>
      </c>
      <c r="D7" s="3" t="s">
        <v>92</v>
      </c>
      <c r="E7" s="4">
        <v>44</v>
      </c>
      <c r="F7" s="2" t="s">
        <v>109</v>
      </c>
      <c r="G7" s="18">
        <v>44</v>
      </c>
      <c r="H7" s="2" t="s">
        <v>126</v>
      </c>
      <c r="I7" s="18">
        <v>44</v>
      </c>
      <c r="J7" s="2" t="s">
        <v>110</v>
      </c>
      <c r="K7" s="18">
        <v>63.95</v>
      </c>
      <c r="L7" s="2" t="s">
        <v>97</v>
      </c>
      <c r="M7" s="18">
        <v>44</v>
      </c>
      <c r="N7" s="2" t="s">
        <v>134</v>
      </c>
      <c r="O7" s="18">
        <v>44</v>
      </c>
      <c r="P7" s="2" t="s">
        <v>136</v>
      </c>
      <c r="Q7" s="18">
        <v>44</v>
      </c>
      <c r="R7" s="2" t="s">
        <v>138</v>
      </c>
      <c r="S7" s="18">
        <v>45.9</v>
      </c>
      <c r="T7" s="2" t="s">
        <v>132</v>
      </c>
      <c r="U7" s="18">
        <v>44</v>
      </c>
      <c r="V7" s="2" t="s">
        <v>143</v>
      </c>
      <c r="W7" s="18">
        <v>48.75</v>
      </c>
      <c r="X7" s="2" t="s">
        <v>91</v>
      </c>
      <c r="Y7" s="18">
        <v>44</v>
      </c>
      <c r="Z7" s="2" t="s">
        <v>98</v>
      </c>
      <c r="AA7" s="18">
        <v>44</v>
      </c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22.5</v>
      </c>
      <c r="G8" s="18">
        <v>22.5</v>
      </c>
      <c r="I8" s="18">
        <v>22.5</v>
      </c>
      <c r="K8" s="18">
        <v>32.65</v>
      </c>
      <c r="M8" s="18">
        <v>22.5</v>
      </c>
      <c r="O8" s="18">
        <v>22.5</v>
      </c>
      <c r="Q8" s="18">
        <v>22.5</v>
      </c>
      <c r="S8" s="18">
        <v>23.4</v>
      </c>
      <c r="U8" s="18">
        <v>22.5</v>
      </c>
      <c r="W8" s="18">
        <v>24.75</v>
      </c>
      <c r="Y8" s="18">
        <v>22.5</v>
      </c>
      <c r="AA8" s="18">
        <v>22.5</v>
      </c>
    </row>
    <row r="9" spans="1:27" s="2" customFormat="1" x14ac:dyDescent="0.25">
      <c r="A9" s="10"/>
      <c r="B9" s="3" t="s">
        <v>63</v>
      </c>
      <c r="C9" s="3" t="s">
        <v>65</v>
      </c>
      <c r="D9" s="3" t="s">
        <v>120</v>
      </c>
      <c r="E9" s="4">
        <v>91.5</v>
      </c>
      <c r="F9" s="2" t="s">
        <v>121</v>
      </c>
      <c r="G9" s="18">
        <v>44</v>
      </c>
      <c r="H9" s="2" t="s">
        <v>127</v>
      </c>
      <c r="I9" s="18">
        <v>44</v>
      </c>
      <c r="J9" s="2" t="s">
        <v>126</v>
      </c>
      <c r="K9" s="18">
        <v>44</v>
      </c>
      <c r="L9" s="2" t="s">
        <v>92</v>
      </c>
      <c r="M9" s="18">
        <v>44</v>
      </c>
      <c r="N9" s="2" t="s">
        <v>113</v>
      </c>
      <c r="O9" s="18">
        <v>44</v>
      </c>
      <c r="P9" s="2" t="s">
        <v>127</v>
      </c>
      <c r="Q9" s="18">
        <v>44</v>
      </c>
      <c r="R9" s="2" t="s">
        <v>91</v>
      </c>
      <c r="S9" s="18">
        <v>44</v>
      </c>
      <c r="T9" s="2" t="s">
        <v>127</v>
      </c>
      <c r="U9" s="18">
        <v>44</v>
      </c>
      <c r="V9" s="2" t="s">
        <v>138</v>
      </c>
      <c r="W9" s="18">
        <v>45.9</v>
      </c>
      <c r="X9" s="2" t="s">
        <v>113</v>
      </c>
      <c r="Y9" s="18">
        <v>44</v>
      </c>
      <c r="Z9" s="2" t="s">
        <v>181</v>
      </c>
      <c r="AA9" s="18">
        <v>47.8</v>
      </c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41</v>
      </c>
      <c r="G10" s="18">
        <v>22.5</v>
      </c>
      <c r="I10" s="18">
        <v>22.5</v>
      </c>
      <c r="K10" s="18">
        <v>22.5</v>
      </c>
      <c r="M10" s="18">
        <v>22.5</v>
      </c>
      <c r="O10" s="18">
        <v>22.5</v>
      </c>
      <c r="Q10" s="18">
        <v>22.5</v>
      </c>
      <c r="S10" s="18">
        <v>22.5</v>
      </c>
      <c r="U10" s="18">
        <v>22.5</v>
      </c>
      <c r="W10" s="18">
        <v>23.4</v>
      </c>
      <c r="Y10" s="18">
        <v>22.5</v>
      </c>
      <c r="AA10" s="18">
        <v>24.3</v>
      </c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Q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386</v>
      </c>
      <c r="E12" s="4">
        <v>37.03</v>
      </c>
      <c r="F12" s="2">
        <v>348</v>
      </c>
      <c r="G12" s="18">
        <v>35.01</v>
      </c>
      <c r="H12" s="2">
        <v>366</v>
      </c>
      <c r="I12" s="18">
        <v>35.299999999999997</v>
      </c>
      <c r="J12" s="2">
        <v>403</v>
      </c>
      <c r="K12" s="18">
        <v>38.299999999999997</v>
      </c>
      <c r="L12" s="2">
        <v>419</v>
      </c>
      <c r="M12" s="18">
        <v>39.619999999999997</v>
      </c>
      <c r="N12" s="2">
        <v>570</v>
      </c>
      <c r="O12" s="18">
        <v>75.599999999999994</v>
      </c>
      <c r="P12" s="2">
        <v>1089</v>
      </c>
      <c r="Q12" s="18">
        <v>137.97999999999999</v>
      </c>
      <c r="R12" s="2">
        <v>1116</v>
      </c>
      <c r="S12" s="18">
        <v>143.44999999999999</v>
      </c>
      <c r="T12" s="2">
        <v>1062</v>
      </c>
      <c r="U12" s="18">
        <v>135.85</v>
      </c>
      <c r="V12" s="2">
        <v>623</v>
      </c>
      <c r="W12" s="18">
        <v>84.94</v>
      </c>
      <c r="X12" s="2">
        <v>350</v>
      </c>
      <c r="Y12" s="18">
        <v>50.86</v>
      </c>
      <c r="Z12" s="2">
        <v>305</v>
      </c>
      <c r="AA12" s="18">
        <v>44.98</v>
      </c>
    </row>
    <row r="13" spans="1:27" s="2" customFormat="1" x14ac:dyDescent="0.25">
      <c r="A13" s="10"/>
      <c r="B13" s="3" t="s">
        <v>12</v>
      </c>
      <c r="C13" s="3" t="s">
        <v>13</v>
      </c>
      <c r="D13" s="3">
        <v>73</v>
      </c>
      <c r="E13" s="4">
        <v>12.63</v>
      </c>
      <c r="F13" s="2">
        <v>74</v>
      </c>
      <c r="G13" s="18">
        <v>12.91</v>
      </c>
      <c r="H13" s="2">
        <v>38</v>
      </c>
      <c r="I13" s="18">
        <v>9.8800000000000008</v>
      </c>
      <c r="J13" s="2">
        <v>46</v>
      </c>
      <c r="K13" s="18">
        <v>10.51</v>
      </c>
      <c r="L13" s="2">
        <v>29</v>
      </c>
      <c r="M13" s="18">
        <v>9.2200000000000006</v>
      </c>
      <c r="N13" s="2">
        <v>69</v>
      </c>
      <c r="O13" s="18">
        <v>15.26</v>
      </c>
      <c r="P13" s="2">
        <v>38</v>
      </c>
      <c r="Q13" s="18">
        <v>11.53</v>
      </c>
      <c r="R13" s="2">
        <v>21</v>
      </c>
      <c r="S13" s="18">
        <v>21.18</v>
      </c>
      <c r="T13" s="2">
        <v>20</v>
      </c>
      <c r="U13" s="18">
        <v>9.4499999999999993</v>
      </c>
      <c r="V13" s="2">
        <v>60</v>
      </c>
      <c r="W13" s="18">
        <v>14.49</v>
      </c>
      <c r="X13" s="2">
        <v>48</v>
      </c>
      <c r="Y13" s="18">
        <v>12.96</v>
      </c>
      <c r="Z13" s="2">
        <v>50</v>
      </c>
      <c r="AA13" s="18">
        <v>13.2</v>
      </c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11.06</v>
      </c>
      <c r="F14" s="2">
        <v>70</v>
      </c>
      <c r="G14" s="18">
        <v>11.14</v>
      </c>
      <c r="H14" s="2">
        <v>70</v>
      </c>
      <c r="I14" s="18">
        <v>11.08</v>
      </c>
      <c r="J14" s="2">
        <v>70</v>
      </c>
      <c r="K14" s="18">
        <v>11.08</v>
      </c>
      <c r="L14" s="2">
        <v>70</v>
      </c>
      <c r="M14" s="18">
        <v>11.07</v>
      </c>
      <c r="N14" s="2">
        <v>70</v>
      </c>
      <c r="O14" s="18">
        <v>13.96</v>
      </c>
      <c r="P14" s="2">
        <v>70</v>
      </c>
      <c r="Q14" s="18">
        <v>14.03</v>
      </c>
      <c r="R14" s="2">
        <v>70</v>
      </c>
      <c r="S14" s="18">
        <v>14.25</v>
      </c>
      <c r="T14" s="2">
        <v>70</v>
      </c>
      <c r="U14" s="18">
        <v>14.05</v>
      </c>
      <c r="V14" s="2">
        <v>70</v>
      </c>
      <c r="W14" s="18">
        <v>14.08</v>
      </c>
      <c r="X14" s="2">
        <v>70</v>
      </c>
      <c r="Y14" s="18">
        <v>14.07</v>
      </c>
      <c r="Z14" s="2">
        <v>70</v>
      </c>
      <c r="AA14" s="18">
        <v>14.09</v>
      </c>
    </row>
    <row r="15" spans="1:27" s="2" customFormat="1" x14ac:dyDescent="0.25">
      <c r="A15" s="10"/>
      <c r="B15" s="3" t="s">
        <v>94</v>
      </c>
      <c r="C15" s="3" t="s">
        <v>13</v>
      </c>
      <c r="D15" s="3">
        <v>0</v>
      </c>
      <c r="E15" s="4">
        <v>6.95</v>
      </c>
      <c r="F15" s="2">
        <v>0</v>
      </c>
      <c r="G15" s="18">
        <v>6.95</v>
      </c>
      <c r="H15" s="2">
        <v>0</v>
      </c>
      <c r="I15" s="18">
        <v>6.95</v>
      </c>
      <c r="J15" s="2">
        <v>0</v>
      </c>
      <c r="K15" s="18">
        <v>6.95</v>
      </c>
      <c r="L15" s="2">
        <v>0</v>
      </c>
      <c r="M15" s="18">
        <v>6.95</v>
      </c>
      <c r="N15" s="2">
        <v>0</v>
      </c>
      <c r="O15" s="18">
        <v>6.95</v>
      </c>
      <c r="P15" s="2">
        <v>0</v>
      </c>
      <c r="Q15" s="18">
        <v>6.95</v>
      </c>
      <c r="R15" s="2">
        <v>0</v>
      </c>
      <c r="S15" s="18">
        <v>14</v>
      </c>
      <c r="T15" s="2">
        <v>0</v>
      </c>
      <c r="U15" s="18">
        <v>6.95</v>
      </c>
      <c r="V15" s="2">
        <v>0</v>
      </c>
      <c r="W15" s="18">
        <v>6.95</v>
      </c>
      <c r="X15" s="2">
        <v>0</v>
      </c>
      <c r="Y15" s="18">
        <v>6.95</v>
      </c>
      <c r="Z15" s="2">
        <v>0</v>
      </c>
      <c r="AA15" s="18">
        <v>6.95</v>
      </c>
    </row>
    <row r="16" spans="1:27" s="2" customFormat="1" x14ac:dyDescent="0.25">
      <c r="A16" s="10"/>
      <c r="B16" s="20" t="s">
        <v>15</v>
      </c>
      <c r="C16" s="3" t="s">
        <v>16</v>
      </c>
      <c r="D16" s="3">
        <v>26084</v>
      </c>
      <c r="E16" s="4">
        <v>1714.83</v>
      </c>
      <c r="F16" s="2">
        <v>22972</v>
      </c>
      <c r="G16" s="18">
        <v>1706.24</v>
      </c>
      <c r="H16" s="2">
        <v>24859</v>
      </c>
      <c r="I16" s="18">
        <v>1767.89</v>
      </c>
      <c r="J16" s="2">
        <v>23423</v>
      </c>
      <c r="K16" s="18">
        <v>1699.61</v>
      </c>
      <c r="L16" s="2">
        <v>24637</v>
      </c>
      <c r="M16" s="18">
        <v>1778.02</v>
      </c>
      <c r="N16" s="2">
        <v>35697</v>
      </c>
      <c r="O16" s="18">
        <v>3842.62</v>
      </c>
      <c r="P16" s="2">
        <v>41254</v>
      </c>
      <c r="Q16" s="18">
        <v>4337.55</v>
      </c>
      <c r="R16" s="2">
        <v>43557</v>
      </c>
      <c r="S16" s="18">
        <v>4623.3599999999997</v>
      </c>
      <c r="T16" s="2">
        <v>42497</v>
      </c>
      <c r="U16" s="18">
        <v>4510.83</v>
      </c>
      <c r="V16" s="2">
        <v>38236</v>
      </c>
      <c r="W16" s="18">
        <v>4174.82</v>
      </c>
      <c r="X16" s="2">
        <v>31365</v>
      </c>
      <c r="Y16" s="18">
        <v>3552.69</v>
      </c>
      <c r="Z16" s="2">
        <v>26706</v>
      </c>
      <c r="AA16" s="18">
        <v>2998</v>
      </c>
    </row>
    <row r="17" spans="1:27" s="2" customFormat="1" x14ac:dyDescent="0.25">
      <c r="A17" s="10"/>
      <c r="B17" s="20" t="s">
        <v>10</v>
      </c>
      <c r="C17" s="3" t="s">
        <v>17</v>
      </c>
      <c r="D17" s="3">
        <v>1782</v>
      </c>
      <c r="E17" s="4">
        <v>208.79</v>
      </c>
      <c r="F17" s="2">
        <v>1797</v>
      </c>
      <c r="G17" s="18">
        <v>247.46</v>
      </c>
      <c r="H17" s="2">
        <v>1760</v>
      </c>
      <c r="I17" s="18">
        <v>233.64</v>
      </c>
      <c r="J17" s="2">
        <v>1968</v>
      </c>
      <c r="K17" s="18">
        <v>272.62</v>
      </c>
      <c r="L17" s="2">
        <v>1979</v>
      </c>
      <c r="M17" s="18">
        <v>263.81</v>
      </c>
      <c r="N17" s="2">
        <v>2783</v>
      </c>
      <c r="O17" s="18">
        <v>404.35</v>
      </c>
      <c r="P17" s="2">
        <v>3753</v>
      </c>
      <c r="Q17" s="18">
        <v>511.64</v>
      </c>
      <c r="R17" s="2">
        <v>4256</v>
      </c>
      <c r="S17" s="18">
        <v>570.51</v>
      </c>
      <c r="T17" s="2">
        <v>3899</v>
      </c>
      <c r="U17" s="18">
        <v>548.29</v>
      </c>
      <c r="V17" s="2">
        <v>3220</v>
      </c>
      <c r="W17" s="18">
        <v>470.88</v>
      </c>
      <c r="X17" s="2">
        <v>2577</v>
      </c>
      <c r="Y17" s="18">
        <v>406.99</v>
      </c>
      <c r="Z17" s="2">
        <v>1691</v>
      </c>
      <c r="AA17" s="18">
        <v>301.26</v>
      </c>
    </row>
    <row r="18" spans="1:27" s="2" customFormat="1" x14ac:dyDescent="0.25">
      <c r="A18" s="10"/>
      <c r="B18" s="20" t="s">
        <v>18</v>
      </c>
      <c r="C18" s="3" t="s">
        <v>19</v>
      </c>
      <c r="D18" s="3">
        <v>46</v>
      </c>
      <c r="E18" s="4">
        <v>10.53</v>
      </c>
      <c r="F18" s="2">
        <v>40</v>
      </c>
      <c r="G18" s="18">
        <v>10.18</v>
      </c>
      <c r="H18" s="2">
        <v>73</v>
      </c>
      <c r="I18" s="18">
        <v>12.61</v>
      </c>
      <c r="J18" s="2">
        <v>61</v>
      </c>
      <c r="K18" s="18">
        <v>11.71</v>
      </c>
      <c r="L18" s="2">
        <v>54</v>
      </c>
      <c r="M18" s="18">
        <v>11.16</v>
      </c>
      <c r="N18" s="2">
        <v>47</v>
      </c>
      <c r="O18" s="18">
        <v>12.61</v>
      </c>
      <c r="P18" s="2">
        <v>50</v>
      </c>
      <c r="Q18" s="18">
        <v>12.96</v>
      </c>
      <c r="R18" s="2">
        <v>113</v>
      </c>
      <c r="S18" s="18">
        <v>20.74</v>
      </c>
      <c r="T18" s="2">
        <v>27</v>
      </c>
      <c r="U18" s="18">
        <v>10.199999999999999</v>
      </c>
      <c r="V18" s="2">
        <v>20</v>
      </c>
      <c r="W18" s="18">
        <v>9.4499999999999993</v>
      </c>
      <c r="X18" s="2">
        <v>55</v>
      </c>
      <c r="Y18" s="18">
        <v>13.86</v>
      </c>
      <c r="Z18" s="2">
        <v>45</v>
      </c>
      <c r="AA18" s="18">
        <v>12.57</v>
      </c>
    </row>
    <row r="19" spans="1:27" s="2" customFormat="1" x14ac:dyDescent="0.25">
      <c r="A19" s="10"/>
      <c r="B19" s="20" t="s">
        <v>20</v>
      </c>
      <c r="C19" s="3" t="s">
        <v>21</v>
      </c>
      <c r="D19" s="3">
        <v>2514</v>
      </c>
      <c r="E19" s="4">
        <v>262.32</v>
      </c>
      <c r="F19" s="2">
        <v>2273</v>
      </c>
      <c r="G19" s="18">
        <v>271.8</v>
      </c>
      <c r="H19" s="2">
        <v>2268</v>
      </c>
      <c r="I19" s="18">
        <v>310.23</v>
      </c>
      <c r="J19" s="2">
        <v>2192</v>
      </c>
      <c r="K19" s="18">
        <v>350.14</v>
      </c>
      <c r="L19" s="2">
        <v>2939</v>
      </c>
      <c r="M19" s="18">
        <v>380.94</v>
      </c>
      <c r="N19" s="2">
        <v>4425</v>
      </c>
      <c r="O19" s="18">
        <v>650.79999999999995</v>
      </c>
      <c r="P19" s="2">
        <v>6120</v>
      </c>
      <c r="Q19" s="18">
        <v>784.78</v>
      </c>
      <c r="R19" s="2">
        <v>6595</v>
      </c>
      <c r="S19" s="18">
        <v>835.33</v>
      </c>
      <c r="T19" s="2">
        <v>6878</v>
      </c>
      <c r="U19" s="18">
        <v>875.78</v>
      </c>
      <c r="V19" s="2">
        <v>5121</v>
      </c>
      <c r="W19" s="18">
        <v>722.65</v>
      </c>
      <c r="X19" s="2">
        <v>3850</v>
      </c>
      <c r="Y19" s="18">
        <v>629.71</v>
      </c>
      <c r="Z19" s="2">
        <v>2704</v>
      </c>
      <c r="AA19" s="18">
        <v>488.19</v>
      </c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9.41</v>
      </c>
      <c r="F20" s="2">
        <v>40</v>
      </c>
      <c r="G20" s="18">
        <v>9.4600000000000009</v>
      </c>
      <c r="H20" s="2">
        <v>40</v>
      </c>
      <c r="I20" s="18">
        <v>9.42</v>
      </c>
      <c r="J20" s="2">
        <v>40</v>
      </c>
      <c r="K20" s="18">
        <v>9.42</v>
      </c>
      <c r="L20" s="2">
        <v>40</v>
      </c>
      <c r="M20" s="18">
        <v>9.42</v>
      </c>
      <c r="N20" s="2">
        <v>40</v>
      </c>
      <c r="O20" s="18">
        <v>11.06</v>
      </c>
      <c r="P20" s="2">
        <v>40</v>
      </c>
      <c r="Q20" s="18">
        <v>11.11</v>
      </c>
      <c r="R20" s="2">
        <v>40</v>
      </c>
      <c r="S20" s="18">
        <v>11.28</v>
      </c>
      <c r="T20" s="2">
        <v>40</v>
      </c>
      <c r="U20" s="18">
        <v>11.11</v>
      </c>
      <c r="V20" s="2">
        <v>40</v>
      </c>
      <c r="W20" s="18">
        <v>11.13</v>
      </c>
      <c r="X20" s="2">
        <v>40</v>
      </c>
      <c r="Y20" s="18">
        <v>11.13</v>
      </c>
      <c r="Z20" s="2">
        <v>40</v>
      </c>
      <c r="AA20" s="18">
        <v>11.14</v>
      </c>
    </row>
    <row r="21" spans="1:27" s="2" customFormat="1" x14ac:dyDescent="0.25">
      <c r="A21" s="10"/>
      <c r="B21" s="20" t="s">
        <v>23</v>
      </c>
      <c r="C21" s="3" t="s">
        <v>7</v>
      </c>
      <c r="D21" s="3">
        <v>8120</v>
      </c>
      <c r="E21" s="4">
        <v>712.43</v>
      </c>
      <c r="F21" s="2">
        <v>10400</v>
      </c>
      <c r="G21" s="18">
        <v>860.38</v>
      </c>
      <c r="H21" s="2">
        <v>7040</v>
      </c>
      <c r="I21" s="18">
        <v>607.04</v>
      </c>
      <c r="J21" s="2">
        <v>5320</v>
      </c>
      <c r="K21" s="18">
        <v>523.01</v>
      </c>
      <c r="L21" s="2">
        <v>5560</v>
      </c>
      <c r="M21" s="18">
        <v>552.51</v>
      </c>
      <c r="N21" s="2">
        <v>8160</v>
      </c>
      <c r="O21" s="18">
        <v>1021.68</v>
      </c>
      <c r="P21" s="2">
        <v>10320</v>
      </c>
      <c r="Q21" s="18">
        <v>1269.75</v>
      </c>
      <c r="R21" s="2">
        <v>10240</v>
      </c>
      <c r="S21" s="18">
        <v>1241.6600000000001</v>
      </c>
      <c r="T21" s="2">
        <v>10480</v>
      </c>
      <c r="U21" s="18">
        <v>1252.6600000000001</v>
      </c>
      <c r="V21" s="2">
        <v>8480</v>
      </c>
      <c r="W21" s="18">
        <v>1055.25</v>
      </c>
      <c r="X21" s="2">
        <v>7200</v>
      </c>
      <c r="Y21" s="18">
        <v>939.33</v>
      </c>
      <c r="Z21" s="2">
        <v>6760</v>
      </c>
      <c r="AA21" s="18">
        <v>918.81</v>
      </c>
    </row>
    <row r="22" spans="1:27" s="2" customFormat="1" x14ac:dyDescent="0.25">
      <c r="A22" s="10"/>
      <c r="B22" s="20" t="s">
        <v>24</v>
      </c>
      <c r="C22" s="3" t="s">
        <v>9</v>
      </c>
      <c r="D22" s="3">
        <v>52600</v>
      </c>
      <c r="E22" s="4">
        <v>3492.66</v>
      </c>
      <c r="F22" s="2">
        <v>67000</v>
      </c>
      <c r="G22" s="18">
        <v>4563.99</v>
      </c>
      <c r="H22" s="2">
        <v>43200</v>
      </c>
      <c r="I22" s="18">
        <v>2996.06</v>
      </c>
      <c r="J22" s="2">
        <v>22800</v>
      </c>
      <c r="K22" s="18">
        <v>2064.04</v>
      </c>
      <c r="L22" s="2">
        <v>13400</v>
      </c>
      <c r="M22" s="18">
        <v>1518.99</v>
      </c>
      <c r="N22" s="2">
        <v>1400</v>
      </c>
      <c r="O22" s="18">
        <v>1850.59</v>
      </c>
      <c r="P22" s="2">
        <v>21200</v>
      </c>
      <c r="Q22" s="18">
        <v>2562.17</v>
      </c>
      <c r="R22" s="2">
        <v>22600</v>
      </c>
      <c r="S22" s="18">
        <v>2642.52</v>
      </c>
      <c r="T22" s="2">
        <v>26600</v>
      </c>
      <c r="U22" s="18">
        <v>3078.81</v>
      </c>
      <c r="V22" s="2">
        <v>2130.37</v>
      </c>
      <c r="W22" s="18">
        <v>17600</v>
      </c>
      <c r="X22" s="2">
        <v>11800</v>
      </c>
      <c r="Y22" s="18">
        <v>1676.7</v>
      </c>
      <c r="Z22" s="2">
        <v>20800</v>
      </c>
      <c r="AA22" s="18">
        <v>2978.26</v>
      </c>
    </row>
    <row r="23" spans="1:27" s="2" customFormat="1" x14ac:dyDescent="0.25">
      <c r="A23" s="10"/>
      <c r="B23" s="20" t="s">
        <v>25</v>
      </c>
      <c r="C23" s="3" t="s">
        <v>26</v>
      </c>
      <c r="D23" s="3">
        <v>523</v>
      </c>
      <c r="E23" s="4">
        <v>127.43</v>
      </c>
      <c r="F23" s="2">
        <v>838</v>
      </c>
      <c r="G23" s="18">
        <v>163.92</v>
      </c>
      <c r="H23" s="2">
        <v>793</v>
      </c>
      <c r="I23" s="18">
        <v>165.25</v>
      </c>
      <c r="J23" s="2">
        <v>808</v>
      </c>
      <c r="K23" s="18">
        <v>155.88999999999999</v>
      </c>
      <c r="L23" s="2">
        <v>652</v>
      </c>
      <c r="M23" s="18">
        <v>150</v>
      </c>
      <c r="N23" s="2">
        <v>986</v>
      </c>
      <c r="O23" s="18">
        <v>205.35</v>
      </c>
      <c r="P23" s="2">
        <v>1383</v>
      </c>
      <c r="Q23" s="18">
        <v>257.99</v>
      </c>
      <c r="R23" s="2">
        <v>1581</v>
      </c>
      <c r="S23" s="18">
        <v>267.68</v>
      </c>
      <c r="T23" s="2">
        <v>1809</v>
      </c>
      <c r="U23" s="18">
        <v>284.18</v>
      </c>
      <c r="V23" s="2">
        <v>1347</v>
      </c>
      <c r="W23" s="18">
        <v>262.95999999999998</v>
      </c>
      <c r="X23" s="2">
        <v>964</v>
      </c>
      <c r="Y23" s="18">
        <v>209.69</v>
      </c>
      <c r="Z23" s="2">
        <v>683</v>
      </c>
      <c r="AA23" s="18">
        <v>176.02</v>
      </c>
    </row>
    <row r="24" spans="1:27" s="2" customFormat="1" x14ac:dyDescent="0.25">
      <c r="A24" s="10"/>
      <c r="B24" s="3" t="s">
        <v>46</v>
      </c>
      <c r="C24" s="3" t="s">
        <v>47</v>
      </c>
      <c r="D24" s="3">
        <v>140</v>
      </c>
      <c r="E24" s="4">
        <v>78.760000000000005</v>
      </c>
      <c r="F24" s="2">
        <v>131</v>
      </c>
      <c r="G24" s="18">
        <v>90.92</v>
      </c>
      <c r="H24" s="22">
        <v>353</v>
      </c>
      <c r="I24" s="18">
        <v>117.74</v>
      </c>
      <c r="J24" s="22">
        <v>129</v>
      </c>
      <c r="K24" s="21">
        <v>100.46</v>
      </c>
      <c r="L24" s="22">
        <v>180</v>
      </c>
      <c r="M24" s="21">
        <v>118.75</v>
      </c>
      <c r="N24" s="2">
        <v>133</v>
      </c>
      <c r="O24" s="18">
        <v>100.95</v>
      </c>
      <c r="P24" s="2">
        <v>169</v>
      </c>
      <c r="Q24" s="18">
        <v>105.48</v>
      </c>
      <c r="R24" s="2">
        <v>252</v>
      </c>
      <c r="S24" s="18">
        <v>104.03</v>
      </c>
      <c r="T24" s="2">
        <v>273</v>
      </c>
      <c r="U24" s="18">
        <v>120.88</v>
      </c>
      <c r="V24" s="2">
        <v>317</v>
      </c>
      <c r="W24" s="18">
        <v>144.34</v>
      </c>
      <c r="X24" s="2">
        <v>272</v>
      </c>
      <c r="Y24" s="18">
        <v>125.4</v>
      </c>
      <c r="Z24" s="2">
        <v>280</v>
      </c>
      <c r="AA24" s="18">
        <v>139.66999999999999</v>
      </c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463</v>
      </c>
      <c r="E25" s="4">
        <v>173.35</v>
      </c>
      <c r="F25" s="2">
        <v>595</v>
      </c>
      <c r="G25" s="18">
        <v>203.88</v>
      </c>
      <c r="H25" s="2">
        <v>537</v>
      </c>
      <c r="I25" s="18">
        <v>194.49</v>
      </c>
      <c r="J25" s="22">
        <v>545</v>
      </c>
      <c r="K25" s="21">
        <v>182.95</v>
      </c>
      <c r="L25" s="22">
        <v>531</v>
      </c>
      <c r="M25" s="21">
        <v>181.08</v>
      </c>
      <c r="N25" s="2">
        <v>493</v>
      </c>
      <c r="O25" s="18">
        <v>176.01</v>
      </c>
      <c r="P25" s="2">
        <v>478</v>
      </c>
      <c r="Q25" s="18">
        <v>186.62</v>
      </c>
      <c r="R25" s="2">
        <v>505</v>
      </c>
      <c r="S25" s="18">
        <v>194.02</v>
      </c>
      <c r="T25" s="2">
        <v>463</v>
      </c>
      <c r="U25" s="18">
        <v>194.33</v>
      </c>
      <c r="V25" s="2">
        <v>478</v>
      </c>
      <c r="W25" s="18">
        <v>182.25</v>
      </c>
      <c r="X25" s="2">
        <v>526</v>
      </c>
      <c r="Y25" s="18">
        <v>216.86</v>
      </c>
      <c r="Z25" s="2">
        <v>578</v>
      </c>
      <c r="AA25" s="18">
        <v>212.18</v>
      </c>
    </row>
    <row r="26" spans="1:27" s="22" customFormat="1" x14ac:dyDescent="0.25">
      <c r="A26" s="82"/>
      <c r="B26" s="20" t="s">
        <v>86</v>
      </c>
      <c r="C26" s="20" t="s">
        <v>115</v>
      </c>
      <c r="D26" s="20">
        <v>106</v>
      </c>
      <c r="E26" s="62">
        <v>21.2</v>
      </c>
      <c r="F26" s="22">
        <v>99</v>
      </c>
      <c r="G26" s="21">
        <v>20.53</v>
      </c>
      <c r="H26" s="22">
        <v>103</v>
      </c>
      <c r="I26" s="21">
        <v>20.74</v>
      </c>
      <c r="J26" s="22">
        <v>99</v>
      </c>
      <c r="K26" s="21">
        <v>20.22</v>
      </c>
      <c r="L26" s="22">
        <v>86</v>
      </c>
      <c r="M26" s="21">
        <v>18.59</v>
      </c>
      <c r="N26" s="22">
        <v>90</v>
      </c>
      <c r="O26" s="21">
        <v>19.239999999999998</v>
      </c>
      <c r="P26" s="22">
        <v>80</v>
      </c>
      <c r="Q26" s="21">
        <v>17.940000000000001</v>
      </c>
      <c r="R26" s="22">
        <v>83</v>
      </c>
      <c r="S26" s="21">
        <v>18.600000000000001</v>
      </c>
      <c r="T26" s="22">
        <v>82</v>
      </c>
      <c r="U26" s="21">
        <v>18.29</v>
      </c>
      <c r="V26" s="22">
        <v>100</v>
      </c>
      <c r="W26" s="21">
        <v>21.1</v>
      </c>
      <c r="X26" s="22">
        <v>77</v>
      </c>
      <c r="Y26" s="21">
        <v>17.96</v>
      </c>
      <c r="Z26" s="22">
        <v>45</v>
      </c>
      <c r="AA26" s="21">
        <v>13.6</v>
      </c>
    </row>
    <row r="27" spans="1:27" s="2" customFormat="1" ht="0.6" customHeight="1" x14ac:dyDescent="0.25">
      <c r="A27" s="10"/>
      <c r="B27" s="3"/>
      <c r="C27" s="3"/>
      <c r="D27" s="3"/>
      <c r="E27" s="4"/>
      <c r="G27" s="18"/>
      <c r="I27" s="18"/>
      <c r="K27" s="18"/>
      <c r="M27" s="18"/>
      <c r="O27" s="18"/>
      <c r="Q27" s="18"/>
      <c r="S27" s="18"/>
      <c r="U27" s="18"/>
      <c r="W27" s="18"/>
      <c r="Y27" s="18"/>
      <c r="AA27" s="18"/>
    </row>
    <row r="28" spans="1:27" s="2" customFormat="1" hidden="1" x14ac:dyDescent="0.25">
      <c r="A28" s="10"/>
      <c r="B28" s="3"/>
      <c r="C28" s="3"/>
      <c r="D28" s="3"/>
      <c r="E28" s="4"/>
      <c r="G28" s="18"/>
      <c r="I28" s="18"/>
      <c r="K28" s="18"/>
      <c r="M28" s="18"/>
      <c r="O28" s="18"/>
      <c r="Q28" s="18"/>
      <c r="S28" s="18"/>
      <c r="U28" s="18"/>
      <c r="W28" s="18"/>
      <c r="Y28" s="18"/>
      <c r="AA28" s="18"/>
    </row>
    <row r="29" spans="1:27" s="2" customFormat="1" hidden="1" x14ac:dyDescent="0.25">
      <c r="A29" s="10"/>
      <c r="B29" s="3"/>
      <c r="C29" s="3"/>
      <c r="D29" s="3"/>
      <c r="E29" s="4"/>
      <c r="G29" s="18"/>
      <c r="I29" s="18"/>
      <c r="K29" s="18"/>
      <c r="M29" s="18"/>
      <c r="O29" s="18"/>
      <c r="Q29" s="18"/>
      <c r="S29" s="18"/>
      <c r="U29" s="18"/>
      <c r="W29" s="18"/>
      <c r="Y29" s="18"/>
      <c r="AA29" s="18"/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Q30" s="19"/>
      <c r="S30" s="19"/>
      <c r="U30" s="19"/>
      <c r="W30" s="19"/>
      <c r="Y30" s="19"/>
      <c r="AA30" s="19"/>
    </row>
    <row r="31" spans="1:27" s="2" customFormat="1" x14ac:dyDescent="0.25">
      <c r="A31" s="10" t="s">
        <v>34</v>
      </c>
      <c r="B31" s="3" t="s">
        <v>20</v>
      </c>
      <c r="C31" s="3" t="s">
        <v>21</v>
      </c>
      <c r="D31" s="3">
        <v>8661</v>
      </c>
      <c r="E31" s="4">
        <v>386.49</v>
      </c>
      <c r="F31" s="2">
        <v>9008</v>
      </c>
      <c r="G31" s="18">
        <v>424.76</v>
      </c>
      <c r="H31" s="2">
        <v>9132</v>
      </c>
      <c r="I31" s="18">
        <v>208.59</v>
      </c>
      <c r="J31" s="2">
        <v>9187</v>
      </c>
      <c r="K31" s="18">
        <v>126.88</v>
      </c>
      <c r="L31" s="2">
        <v>9193</v>
      </c>
      <c r="M31" s="18">
        <v>81.510000000000005</v>
      </c>
      <c r="N31" s="2">
        <v>9193</v>
      </c>
      <c r="O31" s="18">
        <v>76.13</v>
      </c>
      <c r="P31" s="2">
        <v>9193</v>
      </c>
      <c r="Q31" s="18">
        <v>76.16</v>
      </c>
      <c r="R31" s="2">
        <v>9193</v>
      </c>
      <c r="S31" s="18">
        <v>76.13</v>
      </c>
      <c r="T31" s="2">
        <v>9193</v>
      </c>
      <c r="U31" s="18">
        <v>76.13</v>
      </c>
      <c r="V31" s="2">
        <v>9193</v>
      </c>
      <c r="W31" s="18">
        <v>86.44</v>
      </c>
      <c r="X31" s="2">
        <v>9195</v>
      </c>
      <c r="Y31" s="18">
        <v>88.63</v>
      </c>
      <c r="Z31" s="2">
        <v>9316</v>
      </c>
      <c r="AA31" s="18">
        <v>213.24</v>
      </c>
    </row>
    <row r="32" spans="1:27" s="2" customFormat="1" x14ac:dyDescent="0.25">
      <c r="A32" s="10"/>
      <c r="B32" s="3" t="s">
        <v>8</v>
      </c>
      <c r="C32" s="3" t="s">
        <v>16</v>
      </c>
      <c r="D32" s="3">
        <v>30362</v>
      </c>
      <c r="E32" s="4">
        <v>1505.07</v>
      </c>
      <c r="F32" s="2">
        <v>31949</v>
      </c>
      <c r="G32" s="18">
        <v>1670.57</v>
      </c>
      <c r="H32" s="2">
        <v>32481</v>
      </c>
      <c r="I32" s="18">
        <v>644.45000000000005</v>
      </c>
      <c r="J32" s="2">
        <v>32846</v>
      </c>
      <c r="K32" s="18">
        <v>407.15</v>
      </c>
      <c r="L32" s="2">
        <v>33110</v>
      </c>
      <c r="M32" s="18">
        <v>312.39</v>
      </c>
      <c r="N32" s="2">
        <v>3313</v>
      </c>
      <c r="O32" s="18">
        <v>257.66000000000003</v>
      </c>
      <c r="P32" s="2">
        <v>33709</v>
      </c>
      <c r="Q32" s="18">
        <v>427.73</v>
      </c>
      <c r="R32" s="2">
        <v>33924</v>
      </c>
      <c r="S32" s="18">
        <v>267.83</v>
      </c>
      <c r="T32" s="2">
        <v>34281</v>
      </c>
      <c r="U32" s="18">
        <v>394.1</v>
      </c>
      <c r="V32" s="2">
        <v>34548</v>
      </c>
      <c r="W32" s="18">
        <v>341.94</v>
      </c>
      <c r="X32" s="2">
        <v>34823</v>
      </c>
      <c r="Y32" s="18">
        <v>386.55</v>
      </c>
      <c r="Z32" s="2">
        <v>35509</v>
      </c>
      <c r="AA32" s="18">
        <v>805.34</v>
      </c>
    </row>
    <row r="33" spans="1:27" s="2" customFormat="1" x14ac:dyDescent="0.25">
      <c r="A33" s="10"/>
      <c r="B33" s="3" t="s">
        <v>24</v>
      </c>
      <c r="C33" s="3" t="s">
        <v>9</v>
      </c>
      <c r="D33" s="3">
        <v>6602</v>
      </c>
      <c r="E33" s="4">
        <v>202.14</v>
      </c>
      <c r="F33" s="2">
        <v>6792</v>
      </c>
      <c r="G33" s="18">
        <v>267.02</v>
      </c>
      <c r="H33" s="2">
        <v>6854</v>
      </c>
      <c r="I33" s="18">
        <v>142.38</v>
      </c>
      <c r="J33" s="2">
        <v>6867</v>
      </c>
      <c r="K33" s="18">
        <v>88.91</v>
      </c>
      <c r="L33" s="2">
        <v>6868</v>
      </c>
      <c r="M33" s="18">
        <v>77.03</v>
      </c>
      <c r="N33" s="2">
        <v>6868</v>
      </c>
      <c r="O33" s="18">
        <v>76.13</v>
      </c>
      <c r="P33" s="2">
        <v>6868</v>
      </c>
      <c r="Q33" s="18">
        <v>76.16</v>
      </c>
      <c r="R33" s="2">
        <v>6868</v>
      </c>
      <c r="S33" s="18">
        <v>76.13</v>
      </c>
      <c r="T33" s="2">
        <v>6868</v>
      </c>
      <c r="U33" s="18">
        <v>76.13</v>
      </c>
      <c r="V33" s="2">
        <v>6868</v>
      </c>
      <c r="W33" s="18">
        <v>86.44</v>
      </c>
      <c r="X33" s="2">
        <v>6868</v>
      </c>
      <c r="Y33" s="18">
        <v>86.44</v>
      </c>
      <c r="Z33" s="2">
        <v>6897</v>
      </c>
      <c r="AA33" s="18">
        <v>116.82</v>
      </c>
    </row>
    <row r="34" spans="1:27" s="2" customFormat="1" x14ac:dyDescent="0.25">
      <c r="A34" s="10"/>
      <c r="B34" s="3" t="s">
        <v>35</v>
      </c>
      <c r="C34" s="3" t="s">
        <v>36</v>
      </c>
      <c r="D34" s="3">
        <v>859</v>
      </c>
      <c r="E34" s="4">
        <v>229.26</v>
      </c>
      <c r="F34" s="22">
        <v>0</v>
      </c>
      <c r="G34" s="21">
        <v>0</v>
      </c>
      <c r="H34" s="2">
        <v>0</v>
      </c>
      <c r="I34" s="18">
        <v>0</v>
      </c>
      <c r="J34" s="2">
        <v>845</v>
      </c>
      <c r="K34" s="18">
        <v>47.85</v>
      </c>
      <c r="L34" s="2">
        <v>849</v>
      </c>
      <c r="M34" s="18">
        <v>28.91</v>
      </c>
      <c r="N34" s="2">
        <v>849</v>
      </c>
      <c r="O34" s="18">
        <v>23.33</v>
      </c>
      <c r="P34" s="2">
        <v>849</v>
      </c>
      <c r="Q34" s="18">
        <v>23.33</v>
      </c>
      <c r="R34" s="2">
        <v>849</v>
      </c>
      <c r="S34" s="18">
        <v>23.31</v>
      </c>
      <c r="T34" s="2">
        <v>849</v>
      </c>
      <c r="U34" s="18">
        <v>23.31</v>
      </c>
      <c r="V34" s="2">
        <v>849</v>
      </c>
      <c r="W34" s="18">
        <v>24.04</v>
      </c>
      <c r="X34" s="2">
        <v>852</v>
      </c>
      <c r="Y34" s="18">
        <v>30.42</v>
      </c>
      <c r="Z34" s="2">
        <v>865</v>
      </c>
      <c r="AA34" s="18">
        <v>46.26</v>
      </c>
    </row>
    <row r="35" spans="1:27" s="2" customFormat="1" x14ac:dyDescent="0.25">
      <c r="A35" s="10"/>
      <c r="B35" s="3" t="s">
        <v>50</v>
      </c>
      <c r="C35" s="3" t="s">
        <v>51</v>
      </c>
      <c r="D35" s="20">
        <v>1762</v>
      </c>
      <c r="E35" s="62">
        <v>197.6</v>
      </c>
      <c r="F35" s="2">
        <v>1953</v>
      </c>
      <c r="G35" s="18">
        <v>287.39999999999998</v>
      </c>
      <c r="H35" s="2">
        <v>1993</v>
      </c>
      <c r="I35" s="18">
        <v>145.41999999999999</v>
      </c>
      <c r="J35" s="2">
        <v>2022</v>
      </c>
      <c r="K35" s="18">
        <v>143.27000000000001</v>
      </c>
      <c r="L35" s="2">
        <v>2033</v>
      </c>
      <c r="M35" s="18">
        <v>127.33</v>
      </c>
      <c r="N35" s="2">
        <v>2033</v>
      </c>
      <c r="O35" s="18">
        <v>142.12</v>
      </c>
      <c r="P35" s="2">
        <v>2035</v>
      </c>
      <c r="Q35" s="18">
        <v>143.76</v>
      </c>
      <c r="R35" s="2">
        <v>2035</v>
      </c>
      <c r="S35" s="18">
        <v>142.13999999999999</v>
      </c>
      <c r="T35" s="2">
        <v>2035</v>
      </c>
      <c r="U35" s="18">
        <v>142.13999999999999</v>
      </c>
      <c r="V35" s="2">
        <v>2036</v>
      </c>
      <c r="W35" s="18">
        <v>143</v>
      </c>
      <c r="X35" s="2">
        <v>2044</v>
      </c>
      <c r="Y35" s="18">
        <v>149.97</v>
      </c>
      <c r="Z35" s="2">
        <v>2070</v>
      </c>
      <c r="AA35" s="18">
        <v>166.92</v>
      </c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Q36" s="19"/>
      <c r="S36" s="19"/>
      <c r="U36" s="19"/>
      <c r="W36" s="19"/>
      <c r="Y36" s="19"/>
      <c r="AA36" s="19"/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>
        <v>200</v>
      </c>
      <c r="E37" s="4">
        <v>35</v>
      </c>
      <c r="F37" s="2">
        <v>100</v>
      </c>
      <c r="G37" s="18">
        <v>35</v>
      </c>
      <c r="H37" s="2">
        <v>400</v>
      </c>
      <c r="I37" s="18">
        <v>35.5</v>
      </c>
      <c r="J37" s="2">
        <v>300</v>
      </c>
      <c r="K37" s="18">
        <v>38.5</v>
      </c>
      <c r="L37" s="2">
        <v>400</v>
      </c>
      <c r="M37" s="18">
        <v>38.5</v>
      </c>
      <c r="N37" s="2">
        <v>400</v>
      </c>
      <c r="O37" s="18">
        <v>38.5</v>
      </c>
      <c r="P37" s="2">
        <v>2400</v>
      </c>
      <c r="Q37" s="18">
        <v>45.5</v>
      </c>
      <c r="R37" s="2">
        <v>800</v>
      </c>
      <c r="S37" s="18">
        <v>38.5</v>
      </c>
      <c r="T37" s="2">
        <v>2500</v>
      </c>
      <c r="U37" s="18">
        <v>45.5</v>
      </c>
      <c r="V37" s="2">
        <v>800</v>
      </c>
      <c r="W37" s="18">
        <v>38.5</v>
      </c>
      <c r="X37" s="2">
        <v>300</v>
      </c>
      <c r="Y37" s="18">
        <v>38.5</v>
      </c>
      <c r="Z37" s="2">
        <v>400</v>
      </c>
      <c r="AA37" s="18">
        <v>38.5</v>
      </c>
    </row>
    <row r="38" spans="1:27" s="2" customFormat="1" x14ac:dyDescent="0.25">
      <c r="A38" s="10"/>
      <c r="B38" s="3" t="s">
        <v>40</v>
      </c>
      <c r="C38" s="3" t="s">
        <v>41</v>
      </c>
      <c r="D38" s="3">
        <v>300</v>
      </c>
      <c r="E38" s="4">
        <v>35</v>
      </c>
      <c r="F38" s="2">
        <v>400</v>
      </c>
      <c r="G38" s="18">
        <v>35</v>
      </c>
      <c r="H38" s="2">
        <v>8600</v>
      </c>
      <c r="I38" s="18">
        <v>68</v>
      </c>
      <c r="J38" s="2">
        <v>100</v>
      </c>
      <c r="K38" s="18">
        <v>38.5</v>
      </c>
      <c r="L38" s="2">
        <v>500</v>
      </c>
      <c r="M38" s="18">
        <v>38.5</v>
      </c>
      <c r="N38" s="2">
        <v>200</v>
      </c>
      <c r="O38" s="18">
        <v>38.5</v>
      </c>
      <c r="P38" s="2">
        <v>200</v>
      </c>
      <c r="Q38" s="18">
        <v>38.5</v>
      </c>
      <c r="R38" s="2">
        <v>200</v>
      </c>
      <c r="S38" s="18">
        <v>38.5</v>
      </c>
      <c r="T38" s="2">
        <v>500</v>
      </c>
      <c r="U38" s="18">
        <v>38.5</v>
      </c>
      <c r="V38" s="2">
        <v>200</v>
      </c>
      <c r="W38" s="18">
        <v>38.5</v>
      </c>
      <c r="X38" s="2">
        <v>200</v>
      </c>
      <c r="Y38" s="18">
        <v>38.5</v>
      </c>
      <c r="Z38" s="2">
        <v>500</v>
      </c>
      <c r="AA38" s="18">
        <v>38.5</v>
      </c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Q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>
        <v>300</v>
      </c>
      <c r="E40" s="4">
        <v>50.25</v>
      </c>
      <c r="F40" s="22">
        <v>500</v>
      </c>
      <c r="G40" s="21">
        <v>50.25</v>
      </c>
      <c r="H40" s="2">
        <v>400</v>
      </c>
      <c r="I40" s="18">
        <v>50.25</v>
      </c>
      <c r="J40" s="2">
        <v>500</v>
      </c>
      <c r="K40" s="18">
        <v>50.25</v>
      </c>
      <c r="L40" s="22">
        <v>1100</v>
      </c>
      <c r="M40" s="21">
        <v>50.25</v>
      </c>
      <c r="N40" s="2">
        <v>200</v>
      </c>
      <c r="O40" s="18">
        <v>50.25</v>
      </c>
      <c r="P40" s="2">
        <v>300</v>
      </c>
      <c r="Q40" s="18">
        <v>50.25</v>
      </c>
      <c r="R40" s="2">
        <v>700</v>
      </c>
      <c r="S40" s="18">
        <v>50.25</v>
      </c>
      <c r="T40" s="2">
        <v>500</v>
      </c>
      <c r="U40" s="18">
        <v>50.25</v>
      </c>
      <c r="V40" s="2">
        <v>300</v>
      </c>
      <c r="W40" s="18">
        <v>50.25</v>
      </c>
      <c r="X40" s="2">
        <v>300</v>
      </c>
      <c r="Y40" s="18">
        <v>50.25</v>
      </c>
      <c r="Z40" s="2">
        <v>400</v>
      </c>
      <c r="AA40" s="18">
        <v>50.25</v>
      </c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Q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>
        <v>163.99</v>
      </c>
      <c r="G42" s="18">
        <v>163.99</v>
      </c>
      <c r="I42" s="18">
        <v>163.99</v>
      </c>
      <c r="K42" s="18">
        <v>163.99</v>
      </c>
      <c r="M42" s="18">
        <v>163.99</v>
      </c>
      <c r="O42" s="18">
        <v>163.99</v>
      </c>
      <c r="Q42" s="18">
        <v>163.99</v>
      </c>
      <c r="S42" s="18">
        <v>163.99</v>
      </c>
      <c r="U42" s="18">
        <v>163.99</v>
      </c>
      <c r="W42" s="18">
        <v>163.99</v>
      </c>
      <c r="Y42" s="18">
        <v>163.99</v>
      </c>
      <c r="AA42" s="18">
        <v>163.99</v>
      </c>
    </row>
    <row r="43" spans="1:27" s="2" customFormat="1" x14ac:dyDescent="0.25">
      <c r="A43" s="10"/>
      <c r="B43" s="3" t="s">
        <v>24</v>
      </c>
      <c r="C43" s="3" t="s">
        <v>9</v>
      </c>
      <c r="D43" s="5"/>
      <c r="E43" s="4">
        <v>163.99</v>
      </c>
      <c r="G43" s="18">
        <v>163.99</v>
      </c>
      <c r="I43" s="18">
        <v>163.99</v>
      </c>
      <c r="K43" s="18">
        <v>163.99</v>
      </c>
      <c r="M43" s="18">
        <v>163.99</v>
      </c>
      <c r="O43" s="18">
        <v>163.99</v>
      </c>
      <c r="Q43" s="18">
        <v>163.99</v>
      </c>
      <c r="S43" s="18">
        <v>163.99</v>
      </c>
      <c r="U43" s="18">
        <v>163.99</v>
      </c>
      <c r="W43" s="18">
        <v>163.99</v>
      </c>
      <c r="Y43" s="18">
        <v>163.99</v>
      </c>
      <c r="AA43" s="18">
        <v>163.99</v>
      </c>
    </row>
    <row r="44" spans="1:27" s="2" customFormat="1" x14ac:dyDescent="0.25">
      <c r="A44" s="10"/>
      <c r="B44" s="3" t="s">
        <v>8</v>
      </c>
      <c r="C44" s="3" t="s">
        <v>16</v>
      </c>
      <c r="D44" s="5"/>
      <c r="E44" s="4">
        <v>356.34</v>
      </c>
      <c r="G44" s="18">
        <v>356.34</v>
      </c>
      <c r="I44" s="18">
        <v>356.34</v>
      </c>
      <c r="K44" s="18">
        <v>361.69</v>
      </c>
      <c r="M44" s="18">
        <v>356.34</v>
      </c>
      <c r="O44" s="18">
        <v>356.34</v>
      </c>
      <c r="Q44" s="18">
        <v>361.69</v>
      </c>
      <c r="S44" s="18">
        <v>356.34</v>
      </c>
      <c r="U44" s="18">
        <v>356.34</v>
      </c>
      <c r="W44" s="18">
        <v>356.34</v>
      </c>
      <c r="Y44" s="18">
        <v>356.34</v>
      </c>
      <c r="AA44" s="18">
        <v>356.34</v>
      </c>
    </row>
    <row r="45" spans="1:27" s="96" customFormat="1" x14ac:dyDescent="0.25">
      <c r="A45" s="95"/>
      <c r="E45" s="97"/>
      <c r="G45" s="97"/>
      <c r="I45" s="97"/>
      <c r="K45" s="97"/>
      <c r="M45" s="97"/>
      <c r="O45" s="97"/>
      <c r="Q45" s="97"/>
      <c r="S45" s="97"/>
      <c r="U45" s="97"/>
      <c r="W45" s="97"/>
      <c r="Y45" s="97"/>
      <c r="AA45" s="97"/>
    </row>
    <row r="46" spans="1:27" s="2" customFormat="1" x14ac:dyDescent="0.25">
      <c r="A46" s="10" t="s">
        <v>27</v>
      </c>
      <c r="B46" s="3" t="s">
        <v>28</v>
      </c>
      <c r="C46" s="3" t="s">
        <v>29</v>
      </c>
      <c r="D46" s="2">
        <v>75</v>
      </c>
      <c r="E46" s="18">
        <v>48.86</v>
      </c>
      <c r="F46" s="2">
        <v>280</v>
      </c>
      <c r="G46" s="18">
        <v>74.260000000000005</v>
      </c>
      <c r="H46" s="2">
        <v>137</v>
      </c>
      <c r="I46" s="18">
        <v>56.45</v>
      </c>
      <c r="J46" s="2">
        <v>105</v>
      </c>
      <c r="K46" s="18">
        <v>52.5</v>
      </c>
      <c r="L46" s="2">
        <v>83</v>
      </c>
      <c r="M46" s="18">
        <v>49.79</v>
      </c>
      <c r="N46" s="2">
        <v>79</v>
      </c>
      <c r="O46" s="18">
        <v>51.78</v>
      </c>
      <c r="P46" s="2">
        <v>100</v>
      </c>
      <c r="Q46" s="18">
        <v>51.88</v>
      </c>
      <c r="R46" s="2">
        <v>150</v>
      </c>
      <c r="S46" s="18">
        <v>58.05</v>
      </c>
      <c r="T46" s="2">
        <v>216</v>
      </c>
      <c r="U46" s="18">
        <v>66.45</v>
      </c>
      <c r="V46" s="2">
        <v>61</v>
      </c>
      <c r="W46" s="18">
        <v>47.17</v>
      </c>
      <c r="X46" s="2">
        <v>114</v>
      </c>
      <c r="Y46" s="18">
        <v>53.77</v>
      </c>
      <c r="Z46" s="2">
        <v>130</v>
      </c>
      <c r="AA46" s="18">
        <v>55.75</v>
      </c>
    </row>
    <row r="47" spans="1:27" s="2" customFormat="1" x14ac:dyDescent="0.25">
      <c r="A47" s="10"/>
      <c r="B47" s="3" t="s">
        <v>30</v>
      </c>
      <c r="C47" s="3" t="s">
        <v>31</v>
      </c>
      <c r="D47" s="2">
        <v>57</v>
      </c>
      <c r="E47" s="18">
        <v>19.559999999999999</v>
      </c>
      <c r="F47" s="2">
        <v>62</v>
      </c>
      <c r="G47" s="18">
        <v>20.18</v>
      </c>
      <c r="H47" s="2">
        <v>63</v>
      </c>
      <c r="I47" s="18">
        <v>20.28</v>
      </c>
      <c r="J47" s="2">
        <v>62</v>
      </c>
      <c r="K47" s="18">
        <v>20.149999999999999</v>
      </c>
      <c r="L47" s="2">
        <v>61</v>
      </c>
      <c r="M47" s="18">
        <v>20.03</v>
      </c>
      <c r="N47" s="2">
        <v>44</v>
      </c>
      <c r="O47" s="18">
        <v>18.93</v>
      </c>
      <c r="P47" s="2">
        <v>37</v>
      </c>
      <c r="Q47" s="18">
        <v>17.059999999999999</v>
      </c>
      <c r="R47" s="2">
        <v>37</v>
      </c>
      <c r="S47" s="18">
        <v>17.059999999999999</v>
      </c>
      <c r="T47" s="2">
        <v>41</v>
      </c>
      <c r="U47" s="18">
        <v>17.600000000000001</v>
      </c>
      <c r="V47" s="2">
        <v>38</v>
      </c>
      <c r="W47" s="18">
        <v>17.23</v>
      </c>
      <c r="X47" s="2">
        <v>37</v>
      </c>
      <c r="Y47" s="18">
        <v>17.100000000000001</v>
      </c>
      <c r="Z47" s="2">
        <v>38</v>
      </c>
      <c r="AA47" s="18">
        <v>17.23</v>
      </c>
    </row>
    <row r="48" spans="1:27" s="2" customFormat="1" x14ac:dyDescent="0.25">
      <c r="A48" s="10"/>
      <c r="B48" s="3" t="s">
        <v>32</v>
      </c>
      <c r="C48" s="3" t="s">
        <v>33</v>
      </c>
      <c r="D48" s="2">
        <v>36</v>
      </c>
      <c r="E48" s="18">
        <v>16.96</v>
      </c>
      <c r="F48" s="2">
        <v>39</v>
      </c>
      <c r="G48" s="18">
        <v>17.329999999999998</v>
      </c>
      <c r="H48" s="2">
        <v>39</v>
      </c>
      <c r="I48" s="18">
        <v>17.309999999999999</v>
      </c>
      <c r="J48" s="2">
        <v>40</v>
      </c>
      <c r="K48" s="18">
        <v>17.440000000000001</v>
      </c>
      <c r="L48" s="2">
        <v>38</v>
      </c>
      <c r="M48" s="18">
        <v>17.190000000000001</v>
      </c>
      <c r="N48" s="2">
        <v>39</v>
      </c>
      <c r="O48" s="18">
        <v>18.170000000000002</v>
      </c>
      <c r="P48" s="2">
        <v>36</v>
      </c>
      <c r="Q48" s="18">
        <v>16.95</v>
      </c>
      <c r="R48" s="2">
        <v>37</v>
      </c>
      <c r="S48" s="18">
        <v>17.059999999999999</v>
      </c>
      <c r="T48" s="2">
        <v>40</v>
      </c>
      <c r="U48" s="18">
        <v>17.48</v>
      </c>
      <c r="V48" s="2">
        <v>37</v>
      </c>
      <c r="W48" s="18">
        <v>17.100000000000001</v>
      </c>
      <c r="X48" s="2">
        <v>36</v>
      </c>
      <c r="Y48" s="18">
        <v>16.98</v>
      </c>
      <c r="Z48" s="2">
        <v>39</v>
      </c>
      <c r="AA48" s="18">
        <v>17.350000000000001</v>
      </c>
    </row>
    <row r="49" spans="1:27" s="92" customFormat="1" thickBot="1" x14ac:dyDescent="0.3">
      <c r="E49" s="94"/>
      <c r="G49" s="94"/>
      <c r="I49" s="94"/>
      <c r="K49" s="94"/>
      <c r="M49" s="94"/>
      <c r="O49" s="94"/>
      <c r="Q49" s="94"/>
      <c r="S49" s="94"/>
      <c r="U49" s="94"/>
      <c r="W49" s="94"/>
      <c r="Y49" s="94"/>
      <c r="AA49" s="94"/>
    </row>
    <row r="50" spans="1:27" s="98" customFormat="1" thickBot="1" x14ac:dyDescent="0.3">
      <c r="A50" s="58"/>
      <c r="B50" s="93"/>
      <c r="D50" s="58" t="s">
        <v>87</v>
      </c>
      <c r="E50" s="99">
        <f>SUM(E3:E48)</f>
        <v>11146.09</v>
      </c>
      <c r="F50" s="58" t="s">
        <v>87</v>
      </c>
      <c r="G50" s="99">
        <f>SUM(G3:G48)</f>
        <v>12545.51</v>
      </c>
      <c r="H50" s="58" t="s">
        <v>87</v>
      </c>
      <c r="I50" s="99">
        <f>SUM(I3:I48)</f>
        <v>9506.17</v>
      </c>
      <c r="J50" s="58" t="s">
        <v>87</v>
      </c>
      <c r="K50" s="99">
        <f>SUM(K3:K48)</f>
        <v>8182.6599999999989</v>
      </c>
      <c r="L50" s="58" t="s">
        <v>87</v>
      </c>
      <c r="M50" s="100">
        <f>SUM(M3:M48)</f>
        <v>7423.4799999999987</v>
      </c>
      <c r="N50" s="58" t="s">
        <v>87</v>
      </c>
      <c r="O50" s="100">
        <f>SUM(O3:O48)</f>
        <v>10743.2</v>
      </c>
      <c r="P50" s="58" t="s">
        <v>87</v>
      </c>
      <c r="Q50" s="100">
        <f>SUM(Q3:Q48)</f>
        <v>12812.48</v>
      </c>
      <c r="R50" s="58" t="s">
        <v>87</v>
      </c>
      <c r="S50" s="100">
        <f>SUM(S3:S48)</f>
        <v>13142.119999999997</v>
      </c>
      <c r="T50" s="58" t="s">
        <v>87</v>
      </c>
      <c r="U50" s="100">
        <f>SUM(U3:U48)</f>
        <v>13498.949999999997</v>
      </c>
      <c r="V50" s="58" t="s">
        <v>87</v>
      </c>
      <c r="W50" s="101">
        <f>SUM(W3:W48)</f>
        <v>27203.119999999995</v>
      </c>
      <c r="X50" s="58" t="s">
        <v>87</v>
      </c>
      <c r="Y50" s="101">
        <f>SUM(Y3:Y48)</f>
        <v>10297.239999999998</v>
      </c>
      <c r="Z50" s="58" t="s">
        <v>87</v>
      </c>
      <c r="AA50" s="102">
        <f>SUM(AA3:AA48)</f>
        <v>11432.130000000001</v>
      </c>
    </row>
    <row r="51" spans="1:27" ht="15" x14ac:dyDescent="0.25">
      <c r="A51" s="84"/>
      <c r="B51" s="85"/>
      <c r="C51" s="86"/>
      <c r="E51" s="83"/>
      <c r="G51" s="91"/>
      <c r="K51" s="47"/>
      <c r="M51" s="47"/>
      <c r="AA51" s="48"/>
    </row>
    <row r="52" spans="1:27" ht="15" x14ac:dyDescent="0.25">
      <c r="A52" s="85"/>
      <c r="B52" s="85"/>
      <c r="C52" s="86"/>
      <c r="E52" s="83"/>
      <c r="G52" s="91"/>
      <c r="K52" s="47"/>
      <c r="M52" s="47"/>
    </row>
    <row r="53" spans="1:27" ht="15" x14ac:dyDescent="0.25">
      <c r="A53" s="85"/>
      <c r="B53" s="85"/>
      <c r="C53" s="86"/>
      <c r="E53" s="83"/>
      <c r="G53" s="91"/>
      <c r="K53" s="47"/>
      <c r="M53" s="47"/>
    </row>
    <row r="54" spans="1:27" ht="15" x14ac:dyDescent="0.25">
      <c r="A54" s="85"/>
      <c r="B54" s="85"/>
      <c r="C54" s="86"/>
      <c r="E54" s="83"/>
      <c r="G54" s="91"/>
      <c r="K54" s="47"/>
      <c r="M54" s="47"/>
    </row>
    <row r="55" spans="1:27" ht="15" x14ac:dyDescent="0.25">
      <c r="A55" s="85"/>
      <c r="B55" s="85"/>
      <c r="C55" s="87"/>
      <c r="D55" s="88"/>
      <c r="E55" s="89"/>
      <c r="G55" s="91"/>
      <c r="K55" s="47"/>
      <c r="M55" s="47"/>
    </row>
    <row r="56" spans="1:27" ht="15" x14ac:dyDescent="0.25">
      <c r="A56" s="85"/>
      <c r="B56" s="85"/>
      <c r="C56" s="86"/>
      <c r="E56" s="83"/>
      <c r="G56" s="91"/>
      <c r="K56" s="47"/>
      <c r="M56" s="47"/>
    </row>
    <row r="57" spans="1:27" ht="15" x14ac:dyDescent="0.25">
      <c r="A57" s="85"/>
      <c r="B57" s="85"/>
      <c r="C57" s="86"/>
      <c r="E57" s="83"/>
      <c r="G57" s="91"/>
      <c r="K57" s="47"/>
      <c r="M57" s="47"/>
    </row>
    <row r="58" spans="1:27" ht="15" x14ac:dyDescent="0.25">
      <c r="A58" s="85"/>
      <c r="B58" s="85"/>
      <c r="C58" s="86"/>
      <c r="E58" s="83"/>
      <c r="G58" s="91"/>
      <c r="K58" s="47"/>
      <c r="M58" s="47"/>
    </row>
    <row r="59" spans="1:27" ht="15" x14ac:dyDescent="0.25">
      <c r="A59" s="85"/>
      <c r="B59" s="85"/>
      <c r="C59" s="86"/>
      <c r="E59" s="83"/>
      <c r="G59" s="91"/>
      <c r="K59" s="47"/>
      <c r="M59" s="47"/>
    </row>
    <row r="60" spans="1:27" ht="15" x14ac:dyDescent="0.25">
      <c r="A60" s="85"/>
      <c r="B60" s="85"/>
      <c r="C60" s="86"/>
      <c r="E60" s="83"/>
      <c r="G60" s="91"/>
      <c r="K60" s="47"/>
      <c r="M60" s="47"/>
    </row>
    <row r="61" spans="1:27" ht="15" x14ac:dyDescent="0.25">
      <c r="A61" s="85"/>
      <c r="B61" s="85"/>
      <c r="C61" s="86"/>
      <c r="E61" s="83"/>
      <c r="G61" s="91"/>
      <c r="K61" s="47"/>
      <c r="M61" s="47"/>
    </row>
    <row r="62" spans="1:27" ht="15" x14ac:dyDescent="0.25">
      <c r="A62" s="85"/>
      <c r="B62" s="85"/>
      <c r="C62" s="90"/>
      <c r="D62" s="88"/>
      <c r="E62" s="89"/>
      <c r="G62" s="91"/>
      <c r="K62" s="47"/>
      <c r="M62" s="47"/>
    </row>
    <row r="63" spans="1:27" ht="15" x14ac:dyDescent="0.25">
      <c r="A63" s="85"/>
      <c r="B63" s="85"/>
      <c r="C63" s="86"/>
      <c r="E63" s="83"/>
      <c r="G63" s="91"/>
      <c r="K63" s="47"/>
      <c r="M63" s="47"/>
    </row>
    <row r="64" spans="1:27" ht="15" x14ac:dyDescent="0.25">
      <c r="A64" s="85"/>
      <c r="B64" s="85"/>
      <c r="C64" s="86"/>
      <c r="E64" s="83"/>
      <c r="G64" s="91"/>
      <c r="K64" s="47"/>
      <c r="M64" s="47"/>
    </row>
    <row r="65" spans="1:13" ht="15" x14ac:dyDescent="0.25">
      <c r="A65" s="85"/>
      <c r="B65" s="85"/>
      <c r="C65" s="86"/>
      <c r="E65" s="83"/>
      <c r="G65" s="91"/>
      <c r="K65" s="47"/>
      <c r="M65" s="47"/>
    </row>
    <row r="66" spans="1:13" ht="15" x14ac:dyDescent="0.25">
      <c r="A66" s="85"/>
      <c r="B66" s="85"/>
      <c r="C66" s="86"/>
      <c r="E66" s="83"/>
      <c r="G66" s="91"/>
      <c r="K66" s="47"/>
      <c r="M66" s="47"/>
    </row>
    <row r="67" spans="1:13" ht="15" x14ac:dyDescent="0.25">
      <c r="A67" s="85"/>
      <c r="B67" s="85"/>
      <c r="C67" s="86"/>
      <c r="E67" s="83"/>
      <c r="G67" s="91"/>
      <c r="K67" s="47"/>
      <c r="M67" s="47"/>
    </row>
    <row r="68" spans="1:13" ht="15" x14ac:dyDescent="0.25">
      <c r="A68" s="85"/>
      <c r="C68" s="86"/>
      <c r="E68" s="83"/>
      <c r="G68" s="91"/>
      <c r="K68" s="47"/>
      <c r="M68" s="47"/>
    </row>
    <row r="69" spans="1:13" ht="15" x14ac:dyDescent="0.25">
      <c r="A69" s="47"/>
      <c r="C69" s="91"/>
      <c r="E69" s="83"/>
      <c r="G69" s="91"/>
      <c r="K69" s="47"/>
      <c r="M69" s="47"/>
    </row>
    <row r="70" spans="1:13" ht="15" x14ac:dyDescent="0.25">
      <c r="A70" s="47"/>
      <c r="C70" s="91"/>
      <c r="E70" s="91"/>
      <c r="G70" s="91"/>
      <c r="K70" s="47"/>
      <c r="M70" s="47"/>
    </row>
    <row r="71" spans="1:13" x14ac:dyDescent="0.25">
      <c r="C71" s="91"/>
      <c r="E71" s="91"/>
      <c r="G71" s="91"/>
      <c r="K71" s="47"/>
      <c r="M71" s="47"/>
    </row>
    <row r="72" spans="1:13" x14ac:dyDescent="0.25">
      <c r="E72" s="91"/>
      <c r="G72" s="91"/>
    </row>
    <row r="73" spans="1:13" x14ac:dyDescent="0.25">
      <c r="E73" s="91"/>
      <c r="G73" s="91"/>
    </row>
    <row r="74" spans="1:13" x14ac:dyDescent="0.25">
      <c r="E74" s="91"/>
      <c r="G74" s="91"/>
    </row>
    <row r="75" spans="1:13" x14ac:dyDescent="0.25">
      <c r="E75" s="91"/>
      <c r="G75" s="91"/>
    </row>
    <row r="76" spans="1:13" x14ac:dyDescent="0.25">
      <c r="E76" s="91"/>
      <c r="G76" s="91"/>
    </row>
    <row r="77" spans="1:13" x14ac:dyDescent="0.25">
      <c r="E77" s="91"/>
      <c r="G77" s="91"/>
    </row>
    <row r="78" spans="1:13" x14ac:dyDescent="0.25">
      <c r="E78" s="91"/>
      <c r="G78" s="91"/>
    </row>
    <row r="79" spans="1:13" x14ac:dyDescent="0.25">
      <c r="E79" s="91"/>
      <c r="G79" s="91"/>
    </row>
    <row r="80" spans="1:13" x14ac:dyDescent="0.25">
      <c r="E80" s="91"/>
      <c r="G80" s="91"/>
    </row>
    <row r="81" spans="5:7" x14ac:dyDescent="0.25">
      <c r="E81" s="91"/>
      <c r="G81" s="91"/>
    </row>
    <row r="82" spans="5:7" x14ac:dyDescent="0.25">
      <c r="E82" s="91"/>
      <c r="G82" s="91"/>
    </row>
    <row r="83" spans="5:7" x14ac:dyDescent="0.25">
      <c r="E83" s="91"/>
      <c r="G83" s="91"/>
    </row>
    <row r="84" spans="5:7" x14ac:dyDescent="0.25">
      <c r="E84" s="91"/>
      <c r="G84" s="91"/>
    </row>
    <row r="85" spans="5:7" x14ac:dyDescent="0.25">
      <c r="E85" s="91"/>
      <c r="G85" s="91"/>
    </row>
    <row r="86" spans="5:7" x14ac:dyDescent="0.25">
      <c r="E86" s="91"/>
      <c r="G86" s="91"/>
    </row>
    <row r="87" spans="5:7" x14ac:dyDescent="0.25">
      <c r="E87" s="91"/>
      <c r="G87" s="91"/>
    </row>
    <row r="88" spans="5:7" x14ac:dyDescent="0.25">
      <c r="E88" s="91"/>
      <c r="G88" s="91"/>
    </row>
    <row r="89" spans="5:7" x14ac:dyDescent="0.25">
      <c r="E89" s="91"/>
      <c r="G89" s="91"/>
    </row>
    <row r="90" spans="5:7" x14ac:dyDescent="0.25">
      <c r="E90" s="91"/>
      <c r="G90" s="91"/>
    </row>
    <row r="91" spans="5:7" x14ac:dyDescent="0.25">
      <c r="E91" s="91"/>
      <c r="G91" s="91"/>
    </row>
    <row r="92" spans="5:7" x14ac:dyDescent="0.25">
      <c r="E92" s="91"/>
      <c r="G92" s="91"/>
    </row>
    <row r="93" spans="5:7" x14ac:dyDescent="0.25">
      <c r="E93" s="91"/>
      <c r="G93" s="91"/>
    </row>
    <row r="94" spans="5:7" x14ac:dyDescent="0.25">
      <c r="E94" s="91"/>
      <c r="G94" s="91"/>
    </row>
    <row r="95" spans="5:7" x14ac:dyDescent="0.25">
      <c r="E95" s="91"/>
      <c r="G95" s="91"/>
    </row>
    <row r="96" spans="5:7" x14ac:dyDescent="0.25">
      <c r="E96" s="91"/>
      <c r="G96" s="91"/>
    </row>
    <row r="97" spans="5:7" x14ac:dyDescent="0.25">
      <c r="E97" s="91"/>
      <c r="G97" s="91"/>
    </row>
    <row r="98" spans="5:7" x14ac:dyDescent="0.25">
      <c r="E98" s="91"/>
      <c r="G98" s="91"/>
    </row>
    <row r="99" spans="5:7" x14ac:dyDescent="0.25">
      <c r="E99" s="91"/>
      <c r="G99" s="91"/>
    </row>
    <row r="100" spans="5:7" x14ac:dyDescent="0.25">
      <c r="E100" s="91"/>
      <c r="G100" s="91"/>
    </row>
    <row r="101" spans="5:7" x14ac:dyDescent="0.25">
      <c r="E101" s="91"/>
      <c r="G101" s="91"/>
    </row>
    <row r="102" spans="5:7" x14ac:dyDescent="0.25">
      <c r="E102" s="91"/>
      <c r="G102" s="91"/>
    </row>
    <row r="103" spans="5:7" x14ac:dyDescent="0.25">
      <c r="E103" s="91"/>
      <c r="G103" s="91"/>
    </row>
    <row r="104" spans="5:7" x14ac:dyDescent="0.25">
      <c r="E104" s="91"/>
      <c r="G104" s="91"/>
    </row>
    <row r="105" spans="5:7" x14ac:dyDescent="0.25">
      <c r="E105" s="91"/>
      <c r="G105" s="91"/>
    </row>
    <row r="106" spans="5:7" x14ac:dyDescent="0.25">
      <c r="E106" s="91"/>
      <c r="G106" s="91"/>
    </row>
    <row r="107" spans="5:7" x14ac:dyDescent="0.25">
      <c r="E107" s="91"/>
      <c r="G107" s="91"/>
    </row>
    <row r="108" spans="5:7" x14ac:dyDescent="0.25">
      <c r="E108" s="91"/>
      <c r="G108" s="91"/>
    </row>
    <row r="109" spans="5:7" x14ac:dyDescent="0.25">
      <c r="E109" s="91"/>
      <c r="G109" s="91"/>
    </row>
    <row r="110" spans="5:7" x14ac:dyDescent="0.25">
      <c r="E110" s="91"/>
      <c r="G110" s="91"/>
    </row>
    <row r="111" spans="5:7" x14ac:dyDescent="0.25">
      <c r="E111" s="91"/>
      <c r="G111" s="91"/>
    </row>
    <row r="112" spans="5:7" x14ac:dyDescent="0.25">
      <c r="E112" s="91"/>
      <c r="G112" s="91"/>
    </row>
    <row r="113" spans="5:7" x14ac:dyDescent="0.25">
      <c r="E113" s="91"/>
      <c r="G113" s="91"/>
    </row>
    <row r="114" spans="5:7" x14ac:dyDescent="0.25">
      <c r="E114" s="91"/>
      <c r="G114" s="91"/>
    </row>
    <row r="115" spans="5:7" x14ac:dyDescent="0.25">
      <c r="E115" s="91"/>
      <c r="G115" s="91"/>
    </row>
    <row r="116" spans="5:7" x14ac:dyDescent="0.25">
      <c r="E116" s="91"/>
      <c r="G116" s="91"/>
    </row>
    <row r="117" spans="5:7" x14ac:dyDescent="0.25">
      <c r="E117" s="91"/>
      <c r="G117" s="91"/>
    </row>
    <row r="118" spans="5:7" x14ac:dyDescent="0.25">
      <c r="E118" s="91"/>
      <c r="G118" s="91"/>
    </row>
    <row r="119" spans="5:7" x14ac:dyDescent="0.25">
      <c r="E119" s="91"/>
      <c r="G119" s="91"/>
    </row>
    <row r="120" spans="5:7" x14ac:dyDescent="0.25">
      <c r="E120" s="91"/>
      <c r="G120" s="91"/>
    </row>
    <row r="121" spans="5:7" x14ac:dyDescent="0.25">
      <c r="E121" s="91"/>
      <c r="G121" s="91"/>
    </row>
    <row r="122" spans="5:7" x14ac:dyDescent="0.25">
      <c r="E122" s="91"/>
      <c r="G122" s="91"/>
    </row>
    <row r="123" spans="5:7" x14ac:dyDescent="0.25">
      <c r="E123" s="91"/>
      <c r="G123" s="91"/>
    </row>
    <row r="124" spans="5:7" x14ac:dyDescent="0.25">
      <c r="E124" s="91"/>
      <c r="G124" s="91"/>
    </row>
    <row r="125" spans="5:7" x14ac:dyDescent="0.25">
      <c r="E125" s="91"/>
      <c r="G125" s="91"/>
    </row>
    <row r="126" spans="5:7" x14ac:dyDescent="0.25">
      <c r="E126" s="91"/>
      <c r="G126" s="91"/>
    </row>
    <row r="127" spans="5:7" x14ac:dyDescent="0.25">
      <c r="E127" s="91"/>
      <c r="G127" s="91"/>
    </row>
    <row r="128" spans="5:7" x14ac:dyDescent="0.25">
      <c r="E128" s="91"/>
      <c r="G128" s="91"/>
    </row>
    <row r="1048574" spans="9:9" x14ac:dyDescent="0.25">
      <c r="I1048574" s="48">
        <f>SUM(I3:I1048573)</f>
        <v>19012.34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1048574"/>
  <sheetViews>
    <sheetView tabSelected="1" topLeftCell="N1" workbookViewId="0">
      <selection activeCell="AB34" sqref="AB34"/>
    </sheetView>
  </sheetViews>
  <sheetFormatPr defaultColWidth="8.7109375" defaultRowHeight="15.75" x14ac:dyDescent="0.25"/>
  <cols>
    <col min="1" max="1" width="27.28515625" style="103" customWidth="1"/>
    <col min="2" max="2" width="23.7109375" style="47" customWidth="1"/>
    <col min="3" max="3" width="20.42578125" style="47" customWidth="1"/>
    <col min="4" max="4" width="12.42578125" style="47" customWidth="1"/>
    <col min="5" max="5" width="12.5703125" style="48" customWidth="1"/>
    <col min="6" max="6" width="11" style="47" customWidth="1"/>
    <col min="7" max="7" width="13.28515625" style="48" customWidth="1"/>
    <col min="8" max="8" width="11.85546875" style="47" customWidth="1"/>
    <col min="9" max="9" width="12.42578125" style="48" customWidth="1"/>
    <col min="10" max="10" width="11.28515625" style="47" customWidth="1"/>
    <col min="11" max="11" width="11.28515625" style="48" customWidth="1"/>
    <col min="12" max="12" width="10.7109375" style="47" customWidth="1"/>
    <col min="13" max="13" width="11" style="48" customWidth="1"/>
    <col min="14" max="14" width="10.5703125" style="47" customWidth="1"/>
    <col min="15" max="15" width="11.42578125" style="47" customWidth="1"/>
    <col min="16" max="16" width="9.85546875" style="47" customWidth="1"/>
    <col min="17" max="17" width="13.140625" style="47" customWidth="1"/>
    <col min="18" max="18" width="9.5703125" style="47" customWidth="1"/>
    <col min="19" max="19" width="13.28515625" style="47" customWidth="1"/>
    <col min="20" max="20" width="10.140625" style="47" customWidth="1"/>
    <col min="21" max="21" width="11.5703125" style="47" customWidth="1"/>
    <col min="22" max="22" width="8.7109375" style="47"/>
    <col min="23" max="23" width="11.140625" style="47" customWidth="1"/>
    <col min="24" max="24" width="9.42578125" style="47" customWidth="1"/>
    <col min="25" max="25" width="11.42578125" style="47" customWidth="1"/>
    <col min="26" max="26" width="8.7109375" style="47"/>
    <col min="27" max="27" width="11.42578125" style="47" customWidth="1"/>
    <col min="28" max="16384" width="8.7109375" style="47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145</v>
      </c>
      <c r="E2" s="17"/>
      <c r="F2" s="12" t="s">
        <v>146</v>
      </c>
      <c r="G2" s="17"/>
      <c r="H2" s="12" t="s">
        <v>147</v>
      </c>
      <c r="I2" s="17"/>
      <c r="J2" s="12" t="s">
        <v>148</v>
      </c>
      <c r="K2" s="17"/>
      <c r="L2" s="12" t="s">
        <v>149</v>
      </c>
      <c r="M2" s="17"/>
      <c r="N2" s="12" t="s">
        <v>150</v>
      </c>
      <c r="P2" s="12" t="s">
        <v>151</v>
      </c>
      <c r="R2" s="12" t="s">
        <v>152</v>
      </c>
      <c r="T2" s="12" t="s">
        <v>153</v>
      </c>
      <c r="V2" s="12" t="s">
        <v>154</v>
      </c>
      <c r="X2" s="12" t="s">
        <v>155</v>
      </c>
      <c r="Z2" s="12" t="s">
        <v>156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121</v>
      </c>
      <c r="E3" s="4">
        <v>44</v>
      </c>
      <c r="F3" s="2" t="s">
        <v>185</v>
      </c>
      <c r="G3" s="18">
        <v>44</v>
      </c>
      <c r="H3" s="2" t="s">
        <v>188</v>
      </c>
      <c r="I3" s="18">
        <v>44</v>
      </c>
      <c r="J3" s="2" t="s">
        <v>185</v>
      </c>
      <c r="K3" s="18">
        <v>44</v>
      </c>
      <c r="L3" s="2" t="s">
        <v>109</v>
      </c>
      <c r="M3" s="18">
        <v>44</v>
      </c>
      <c r="N3" s="2" t="s">
        <v>185</v>
      </c>
      <c r="O3" s="18">
        <v>44</v>
      </c>
      <c r="P3" s="2" t="s">
        <v>132</v>
      </c>
      <c r="Q3" s="18">
        <v>44</v>
      </c>
      <c r="R3" s="2" t="s">
        <v>132</v>
      </c>
      <c r="S3" s="18">
        <v>44</v>
      </c>
      <c r="T3" s="2" t="s">
        <v>197</v>
      </c>
      <c r="U3" s="18">
        <v>44.95</v>
      </c>
      <c r="V3" s="2" t="s">
        <v>199</v>
      </c>
      <c r="W3" s="18">
        <v>44</v>
      </c>
      <c r="X3" s="2" t="s">
        <v>185</v>
      </c>
      <c r="Y3" s="18">
        <v>49</v>
      </c>
      <c r="Z3" s="2" t="s">
        <v>188</v>
      </c>
      <c r="AA3" s="18">
        <v>49</v>
      </c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22.5</v>
      </c>
      <c r="G4" s="18">
        <v>22.5</v>
      </c>
      <c r="I4" s="18">
        <v>22.5</v>
      </c>
      <c r="K4" s="18">
        <v>22.5</v>
      </c>
      <c r="M4" s="18">
        <v>22.5</v>
      </c>
      <c r="O4" s="18">
        <v>22.5</v>
      </c>
      <c r="Q4" s="18">
        <v>22.5</v>
      </c>
      <c r="S4" s="18">
        <v>22.5</v>
      </c>
      <c r="U4" s="18">
        <v>22.95</v>
      </c>
      <c r="W4" s="18">
        <v>22.5</v>
      </c>
      <c r="Y4" s="18">
        <v>27.5</v>
      </c>
      <c r="AA4" s="18">
        <v>27.5</v>
      </c>
    </row>
    <row r="5" spans="1:27" s="2" customFormat="1" x14ac:dyDescent="0.25">
      <c r="A5" s="10"/>
      <c r="B5" s="3" t="s">
        <v>59</v>
      </c>
      <c r="C5" s="3" t="s">
        <v>16</v>
      </c>
      <c r="D5" s="3" t="s">
        <v>184</v>
      </c>
      <c r="E5" s="4">
        <v>600.23</v>
      </c>
      <c r="F5" s="2" t="s">
        <v>187</v>
      </c>
      <c r="G5" s="18">
        <v>458.68</v>
      </c>
      <c r="H5" s="2" t="s">
        <v>189</v>
      </c>
      <c r="I5" s="18">
        <v>360.35</v>
      </c>
      <c r="J5" s="2" t="s">
        <v>190</v>
      </c>
      <c r="K5" s="18">
        <v>497.63</v>
      </c>
      <c r="L5" s="2" t="s">
        <v>191</v>
      </c>
      <c r="M5" s="18">
        <v>321.88</v>
      </c>
      <c r="N5" s="2" t="s">
        <v>195</v>
      </c>
      <c r="O5" s="18">
        <v>853.4</v>
      </c>
      <c r="P5" s="2" t="s">
        <v>192</v>
      </c>
      <c r="Q5" s="18">
        <v>966.93</v>
      </c>
      <c r="R5" s="2" t="s">
        <v>196</v>
      </c>
      <c r="S5" s="18">
        <v>918</v>
      </c>
      <c r="T5" s="2" t="s">
        <v>198</v>
      </c>
      <c r="U5" s="18">
        <v>490.5</v>
      </c>
      <c r="V5" s="2" t="s">
        <v>201</v>
      </c>
      <c r="W5" s="18">
        <v>951.73</v>
      </c>
      <c r="X5" s="2" t="s">
        <v>203</v>
      </c>
      <c r="Y5" s="18">
        <v>926.55</v>
      </c>
      <c r="Z5" s="2" t="s">
        <v>205</v>
      </c>
      <c r="AA5" s="18">
        <v>790.95</v>
      </c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148.6</v>
      </c>
      <c r="G6" s="18">
        <v>118.8</v>
      </c>
      <c r="I6" s="18">
        <v>98.1</v>
      </c>
      <c r="K6" s="18">
        <v>127</v>
      </c>
      <c r="M6" s="18">
        <v>90</v>
      </c>
      <c r="O6" s="18">
        <v>201.9</v>
      </c>
      <c r="Q6" s="18">
        <v>225.8</v>
      </c>
      <c r="S6" s="18">
        <v>215.5</v>
      </c>
      <c r="U6" s="18">
        <v>125.5</v>
      </c>
      <c r="W6" s="18">
        <v>222.6</v>
      </c>
      <c r="Y6" s="18">
        <v>217.3</v>
      </c>
      <c r="AA6" s="18">
        <v>192.7</v>
      </c>
    </row>
    <row r="7" spans="1:27" s="2" customFormat="1" x14ac:dyDescent="0.25">
      <c r="A7" s="10"/>
      <c r="B7" s="3" t="s">
        <v>61</v>
      </c>
      <c r="C7" s="3" t="s">
        <v>9</v>
      </c>
      <c r="D7" s="3" t="s">
        <v>91</v>
      </c>
      <c r="E7" s="4">
        <v>44</v>
      </c>
      <c r="F7" s="2" t="s">
        <v>91</v>
      </c>
      <c r="G7" s="18">
        <v>44</v>
      </c>
      <c r="H7" s="2" t="s">
        <v>109</v>
      </c>
      <c r="I7" s="18">
        <v>44</v>
      </c>
      <c r="J7" s="2" t="s">
        <v>113</v>
      </c>
      <c r="K7" s="18">
        <v>44</v>
      </c>
      <c r="L7" s="2" t="s">
        <v>98</v>
      </c>
      <c r="M7" s="18">
        <v>44</v>
      </c>
      <c r="N7" s="2" t="s">
        <v>109</v>
      </c>
      <c r="O7" s="18">
        <v>44</v>
      </c>
      <c r="P7" s="2" t="s">
        <v>91</v>
      </c>
      <c r="Q7" s="18">
        <v>44</v>
      </c>
      <c r="R7" s="2" t="s">
        <v>134</v>
      </c>
      <c r="S7" s="18">
        <v>44</v>
      </c>
      <c r="T7" s="2" t="s">
        <v>199</v>
      </c>
      <c r="U7" s="18">
        <v>44</v>
      </c>
      <c r="V7" s="2" t="s">
        <v>202</v>
      </c>
      <c r="W7" s="18">
        <v>50.18</v>
      </c>
      <c r="X7" s="2" t="s">
        <v>98</v>
      </c>
      <c r="Y7" s="18">
        <v>49</v>
      </c>
      <c r="Z7" s="2" t="s">
        <v>126</v>
      </c>
      <c r="AA7" s="18">
        <v>49</v>
      </c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22.5</v>
      </c>
      <c r="G8" s="18">
        <v>22.5</v>
      </c>
      <c r="I8" s="18">
        <v>22.5</v>
      </c>
      <c r="K8" s="18">
        <v>22.5</v>
      </c>
      <c r="M8" s="18">
        <v>22.5</v>
      </c>
      <c r="O8" s="18">
        <v>22.5</v>
      </c>
      <c r="Q8" s="18">
        <v>22.5</v>
      </c>
      <c r="S8" s="18">
        <v>22.5</v>
      </c>
      <c r="U8" s="18">
        <v>22.5</v>
      </c>
      <c r="W8" s="18">
        <v>25.43</v>
      </c>
      <c r="Y8" s="18">
        <v>27.5</v>
      </c>
      <c r="AA8" s="18">
        <v>27.5</v>
      </c>
    </row>
    <row r="9" spans="1:27" s="2" customFormat="1" x14ac:dyDescent="0.25">
      <c r="A9" s="10"/>
      <c r="B9" s="3" t="s">
        <v>63</v>
      </c>
      <c r="C9" s="3" t="s">
        <v>65</v>
      </c>
      <c r="D9" s="3" t="s">
        <v>183</v>
      </c>
      <c r="E9" s="4">
        <v>44</v>
      </c>
      <c r="F9" s="2" t="s">
        <v>186</v>
      </c>
      <c r="G9" s="18">
        <v>44</v>
      </c>
      <c r="H9" s="2" t="s">
        <v>132</v>
      </c>
      <c r="I9" s="18">
        <v>44</v>
      </c>
      <c r="J9" s="2" t="s">
        <v>91</v>
      </c>
      <c r="K9" s="18">
        <v>44</v>
      </c>
      <c r="L9" s="2" t="s">
        <v>91</v>
      </c>
      <c r="M9" s="18">
        <v>44</v>
      </c>
      <c r="N9" s="2" t="s">
        <v>109</v>
      </c>
      <c r="O9" s="18">
        <v>44</v>
      </c>
      <c r="P9" s="2" t="s">
        <v>193</v>
      </c>
      <c r="Q9" s="18">
        <v>44</v>
      </c>
      <c r="R9" s="2" t="s">
        <v>89</v>
      </c>
      <c r="S9" s="18">
        <v>44</v>
      </c>
      <c r="T9" s="2" t="s">
        <v>200</v>
      </c>
      <c r="U9" s="18">
        <v>44</v>
      </c>
      <c r="V9" s="2" t="s">
        <v>116</v>
      </c>
      <c r="W9" s="18">
        <v>44</v>
      </c>
      <c r="X9" s="2" t="s">
        <v>204</v>
      </c>
      <c r="Y9" s="18">
        <v>49</v>
      </c>
      <c r="Z9" s="2" t="s">
        <v>206</v>
      </c>
      <c r="AA9" s="18">
        <v>49</v>
      </c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22.5</v>
      </c>
      <c r="G10" s="18">
        <v>22.5</v>
      </c>
      <c r="I10" s="18">
        <v>22.5</v>
      </c>
      <c r="K10" s="18">
        <v>22.5</v>
      </c>
      <c r="M10" s="18">
        <v>22.5</v>
      </c>
      <c r="O10" s="18">
        <v>22.5</v>
      </c>
      <c r="Q10" s="18">
        <v>22.5</v>
      </c>
      <c r="S10" s="18">
        <v>22.5</v>
      </c>
      <c r="U10" s="18">
        <v>22.5</v>
      </c>
      <c r="W10" s="18">
        <v>22.5</v>
      </c>
      <c r="Y10" s="18">
        <v>27.5</v>
      </c>
      <c r="AA10" s="18">
        <v>27.5</v>
      </c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Q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264</v>
      </c>
      <c r="E12" s="4">
        <v>40.020000000000003</v>
      </c>
      <c r="F12" s="2">
        <v>385</v>
      </c>
      <c r="G12" s="18">
        <v>55.5</v>
      </c>
      <c r="H12" s="2">
        <v>401</v>
      </c>
      <c r="I12" s="18">
        <v>58.77</v>
      </c>
      <c r="J12" s="2">
        <v>463</v>
      </c>
      <c r="K12" s="18">
        <v>65</v>
      </c>
      <c r="L12" s="2">
        <v>471</v>
      </c>
      <c r="M12" s="18">
        <v>66.180000000000007</v>
      </c>
      <c r="N12" s="2">
        <v>505</v>
      </c>
      <c r="O12" s="18">
        <v>71.099999999999994</v>
      </c>
      <c r="P12" s="2">
        <v>488</v>
      </c>
      <c r="Q12" s="18">
        <v>69</v>
      </c>
      <c r="R12" s="2">
        <v>551</v>
      </c>
      <c r="S12" s="18">
        <v>77.209999999999994</v>
      </c>
      <c r="T12" s="2">
        <v>526</v>
      </c>
      <c r="U12" s="18">
        <v>74.209999999999994</v>
      </c>
      <c r="V12" s="2">
        <v>490</v>
      </c>
      <c r="W12" s="18">
        <v>69.48</v>
      </c>
      <c r="X12" s="2">
        <v>397</v>
      </c>
      <c r="Y12" s="18">
        <v>57.49</v>
      </c>
      <c r="Z12" s="2">
        <v>337</v>
      </c>
      <c r="AA12" s="18">
        <v>50.75</v>
      </c>
    </row>
    <row r="13" spans="1:27" s="2" customFormat="1" x14ac:dyDescent="0.25">
      <c r="A13" s="10"/>
      <c r="B13" s="3" t="s">
        <v>12</v>
      </c>
      <c r="C13" s="3" t="s">
        <v>13</v>
      </c>
      <c r="D13" s="3">
        <v>59</v>
      </c>
      <c r="E13" s="4">
        <v>14.34</v>
      </c>
      <c r="F13" s="2">
        <v>111</v>
      </c>
      <c r="G13" s="18">
        <v>20.93</v>
      </c>
      <c r="H13" s="2">
        <v>141</v>
      </c>
      <c r="I13" s="18">
        <v>25.19</v>
      </c>
      <c r="J13" s="2">
        <v>67</v>
      </c>
      <c r="K13" s="18">
        <v>15.36</v>
      </c>
      <c r="L13" s="2">
        <v>60</v>
      </c>
      <c r="M13" s="18">
        <v>14.51</v>
      </c>
      <c r="N13" s="2">
        <v>80</v>
      </c>
      <c r="O13" s="18">
        <v>17.11</v>
      </c>
      <c r="P13" s="2">
        <v>128</v>
      </c>
      <c r="Q13" s="18">
        <v>23.24</v>
      </c>
      <c r="R13" s="2">
        <v>195</v>
      </c>
      <c r="S13" s="18">
        <v>31.86</v>
      </c>
      <c r="T13" s="2">
        <v>160</v>
      </c>
      <c r="U13" s="18">
        <v>27.3</v>
      </c>
      <c r="V13" s="2">
        <v>129</v>
      </c>
      <c r="W13" s="18">
        <v>23.44</v>
      </c>
      <c r="X13" s="2">
        <v>86</v>
      </c>
      <c r="Y13" s="18">
        <v>17.89</v>
      </c>
      <c r="Z13" s="2">
        <v>59</v>
      </c>
      <c r="AA13" s="18">
        <v>14.48</v>
      </c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14.14</v>
      </c>
      <c r="F14" s="2">
        <v>70</v>
      </c>
      <c r="G14" s="18">
        <v>14.21</v>
      </c>
      <c r="H14" s="2">
        <v>70</v>
      </c>
      <c r="I14" s="18">
        <v>14.25</v>
      </c>
      <c r="J14" s="2">
        <v>70</v>
      </c>
      <c r="K14" s="18">
        <v>14.13</v>
      </c>
      <c r="L14" s="2">
        <v>70</v>
      </c>
      <c r="M14" s="18">
        <v>14.13</v>
      </c>
      <c r="N14" s="2">
        <v>70</v>
      </c>
      <c r="O14" s="18">
        <v>14.24</v>
      </c>
      <c r="P14" s="2">
        <v>70</v>
      </c>
      <c r="Q14" s="18">
        <v>14.24</v>
      </c>
      <c r="R14" s="2">
        <v>70</v>
      </c>
      <c r="S14" s="18">
        <v>14.24</v>
      </c>
      <c r="T14" s="2">
        <v>70</v>
      </c>
      <c r="U14" s="18">
        <v>14.24</v>
      </c>
      <c r="V14" s="2">
        <v>70</v>
      </c>
      <c r="W14" s="18">
        <v>14.25</v>
      </c>
      <c r="X14" s="2">
        <v>70</v>
      </c>
      <c r="Y14" s="18">
        <v>14.25</v>
      </c>
      <c r="Z14" s="2">
        <v>70</v>
      </c>
      <c r="AA14" s="18">
        <v>14.3</v>
      </c>
    </row>
    <row r="15" spans="1:27" s="2" customFormat="1" x14ac:dyDescent="0.25">
      <c r="A15" s="10"/>
      <c r="B15" s="3" t="s">
        <v>94</v>
      </c>
      <c r="C15" s="3" t="s">
        <v>13</v>
      </c>
      <c r="D15" s="3">
        <v>0</v>
      </c>
      <c r="E15" s="4">
        <v>6.95</v>
      </c>
      <c r="F15" s="2">
        <v>34</v>
      </c>
      <c r="G15" s="18">
        <v>11.23</v>
      </c>
      <c r="H15" s="2">
        <v>48</v>
      </c>
      <c r="I15" s="18">
        <v>13.17</v>
      </c>
      <c r="J15" s="2">
        <v>48</v>
      </c>
      <c r="K15" s="18">
        <v>12.98</v>
      </c>
      <c r="L15" s="2">
        <v>53</v>
      </c>
      <c r="M15" s="18">
        <v>13.64</v>
      </c>
      <c r="N15" s="2">
        <v>53</v>
      </c>
      <c r="O15" s="18">
        <v>13.7</v>
      </c>
      <c r="P15" s="2">
        <v>55</v>
      </c>
      <c r="Q15" s="18">
        <v>13.96</v>
      </c>
      <c r="R15" s="2">
        <v>62</v>
      </c>
      <c r="S15" s="18">
        <v>14.88</v>
      </c>
      <c r="T15" s="2">
        <v>58</v>
      </c>
      <c r="U15" s="18">
        <v>29.44</v>
      </c>
      <c r="V15" s="2">
        <v>54</v>
      </c>
      <c r="W15" s="18">
        <v>13.88</v>
      </c>
      <c r="X15" s="2">
        <v>57</v>
      </c>
      <c r="Y15" s="18">
        <v>14.2</v>
      </c>
      <c r="Z15" s="2">
        <v>52</v>
      </c>
      <c r="AA15" s="18">
        <v>13.59</v>
      </c>
    </row>
    <row r="16" spans="1:27" s="2" customFormat="1" x14ac:dyDescent="0.25">
      <c r="A16" s="10"/>
      <c r="B16" s="20" t="s">
        <v>15</v>
      </c>
      <c r="C16" s="3" t="s">
        <v>16</v>
      </c>
      <c r="D16" s="3">
        <v>21265</v>
      </c>
      <c r="E16" s="4">
        <v>2583.6799999999998</v>
      </c>
      <c r="F16" s="2">
        <v>20983</v>
      </c>
      <c r="G16" s="18">
        <v>2457.84</v>
      </c>
      <c r="H16" s="2">
        <v>24178</v>
      </c>
      <c r="I16" s="18">
        <v>2870.93</v>
      </c>
      <c r="J16" s="2">
        <v>26249</v>
      </c>
      <c r="K16" s="18">
        <v>2962.34</v>
      </c>
      <c r="L16" s="2">
        <v>29785</v>
      </c>
      <c r="M16" s="18">
        <v>3350.74</v>
      </c>
      <c r="N16" s="2">
        <v>35661</v>
      </c>
      <c r="O16" s="18">
        <v>3904.05</v>
      </c>
      <c r="P16" s="2">
        <v>43039</v>
      </c>
      <c r="Q16" s="18">
        <v>4549.87</v>
      </c>
      <c r="R16" s="2">
        <v>44929</v>
      </c>
      <c r="S16" s="18">
        <v>4738.95</v>
      </c>
      <c r="T16" s="2">
        <v>44083</v>
      </c>
      <c r="U16" s="18">
        <v>4705.1499999999996</v>
      </c>
      <c r="V16" s="2">
        <v>35785</v>
      </c>
      <c r="W16" s="18">
        <v>3988.46</v>
      </c>
      <c r="X16" s="2">
        <v>32224</v>
      </c>
      <c r="Y16" s="18">
        <v>3626.46</v>
      </c>
      <c r="Z16" s="2">
        <v>26537</v>
      </c>
      <c r="AA16" s="18">
        <v>3150.44</v>
      </c>
    </row>
    <row r="17" spans="1:27" s="2" customFormat="1" x14ac:dyDescent="0.25">
      <c r="A17" s="10"/>
      <c r="B17" s="20" t="s">
        <v>10</v>
      </c>
      <c r="C17" s="3" t="s">
        <v>17</v>
      </c>
      <c r="D17" s="3">
        <v>1446</v>
      </c>
      <c r="E17" s="4">
        <v>271.20999999999998</v>
      </c>
      <c r="F17" s="2">
        <v>1973</v>
      </c>
      <c r="G17" s="18">
        <v>304.41000000000003</v>
      </c>
      <c r="H17" s="2">
        <v>1806</v>
      </c>
      <c r="I17" s="18">
        <v>327.72</v>
      </c>
      <c r="J17" s="2">
        <v>1879</v>
      </c>
      <c r="K17" s="18">
        <v>324.38</v>
      </c>
      <c r="L17" s="2">
        <v>2139</v>
      </c>
      <c r="M17" s="18">
        <v>378.89</v>
      </c>
      <c r="N17" s="2">
        <v>2558</v>
      </c>
      <c r="O17" s="18">
        <v>392.95</v>
      </c>
      <c r="P17" s="2">
        <v>3340</v>
      </c>
      <c r="Q17" s="18">
        <v>467.6</v>
      </c>
      <c r="R17" s="2">
        <v>3972</v>
      </c>
      <c r="S17" s="18">
        <v>531.85</v>
      </c>
      <c r="T17" s="2">
        <v>3767</v>
      </c>
      <c r="U17" s="18">
        <v>522.02</v>
      </c>
      <c r="V17" s="2">
        <v>3072</v>
      </c>
      <c r="W17" s="18">
        <v>456.36</v>
      </c>
      <c r="X17" s="2">
        <v>2503</v>
      </c>
      <c r="Y17" s="18">
        <v>420.12</v>
      </c>
      <c r="Z17" s="2">
        <v>1617</v>
      </c>
      <c r="AA17" s="18">
        <v>332.72</v>
      </c>
    </row>
    <row r="18" spans="1:27" s="2" customFormat="1" x14ac:dyDescent="0.25">
      <c r="A18" s="10"/>
      <c r="B18" s="20" t="s">
        <v>18</v>
      </c>
      <c r="C18" s="3" t="s">
        <v>19</v>
      </c>
      <c r="D18" s="3">
        <v>42</v>
      </c>
      <c r="E18" s="4">
        <v>12.21</v>
      </c>
      <c r="F18" s="2">
        <v>91</v>
      </c>
      <c r="G18" s="18">
        <v>18.440000000000001</v>
      </c>
      <c r="H18" s="2">
        <v>80</v>
      </c>
      <c r="I18" s="18">
        <v>17.27</v>
      </c>
      <c r="J18" s="2">
        <v>76</v>
      </c>
      <c r="K18" s="18">
        <v>16.48</v>
      </c>
      <c r="L18" s="2">
        <v>33</v>
      </c>
      <c r="M18" s="18">
        <v>11.09</v>
      </c>
      <c r="N18" s="2">
        <v>28</v>
      </c>
      <c r="O18" s="18">
        <v>10.5</v>
      </c>
      <c r="P18" s="2">
        <v>57</v>
      </c>
      <c r="Q18" s="18">
        <v>14.21</v>
      </c>
      <c r="R18" s="2">
        <v>55</v>
      </c>
      <c r="S18" s="18">
        <v>14</v>
      </c>
      <c r="T18" s="2">
        <v>39</v>
      </c>
      <c r="U18" s="18">
        <v>11.91</v>
      </c>
      <c r="V18" s="2">
        <v>128</v>
      </c>
      <c r="W18" s="18">
        <v>23.3</v>
      </c>
      <c r="X18" s="2">
        <v>65</v>
      </c>
      <c r="Y18" s="18">
        <v>15.26</v>
      </c>
      <c r="Z18" s="2">
        <v>31</v>
      </c>
      <c r="AA18" s="18">
        <v>11.12</v>
      </c>
    </row>
    <row r="19" spans="1:27" s="2" customFormat="1" x14ac:dyDescent="0.25">
      <c r="A19" s="10"/>
      <c r="B19" s="20" t="s">
        <v>20</v>
      </c>
      <c r="C19" s="3" t="s">
        <v>21</v>
      </c>
      <c r="D19" s="3">
        <v>2129</v>
      </c>
      <c r="E19" s="4">
        <v>421.05</v>
      </c>
      <c r="F19" s="2">
        <v>2336</v>
      </c>
      <c r="G19" s="18">
        <v>362.49</v>
      </c>
      <c r="H19" s="2">
        <v>2318</v>
      </c>
      <c r="I19" s="18">
        <v>367.29</v>
      </c>
      <c r="J19" s="2">
        <v>2557</v>
      </c>
      <c r="K19" s="18">
        <v>471.69</v>
      </c>
      <c r="L19" s="2">
        <v>3184</v>
      </c>
      <c r="M19" s="18">
        <v>535.6</v>
      </c>
      <c r="N19" s="2">
        <v>4694</v>
      </c>
      <c r="O19" s="18">
        <v>671.91</v>
      </c>
      <c r="P19" s="2">
        <v>5589</v>
      </c>
      <c r="Q19" s="18">
        <v>745.14</v>
      </c>
      <c r="R19" s="2">
        <v>6806</v>
      </c>
      <c r="S19" s="18">
        <v>859.03</v>
      </c>
      <c r="T19" s="2">
        <v>6604</v>
      </c>
      <c r="U19" s="18">
        <v>852.34</v>
      </c>
      <c r="V19" s="2">
        <v>4240</v>
      </c>
      <c r="W19" s="18">
        <v>663.48</v>
      </c>
      <c r="X19" s="2">
        <v>2740</v>
      </c>
      <c r="Y19" s="18">
        <v>527.08000000000004</v>
      </c>
      <c r="Z19" s="2">
        <v>21337</v>
      </c>
      <c r="AA19" s="18">
        <v>450.84</v>
      </c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11.17</v>
      </c>
      <c r="F20" s="2">
        <v>40</v>
      </c>
      <c r="G20" s="18">
        <v>11.2</v>
      </c>
      <c r="H20" s="2">
        <v>40</v>
      </c>
      <c r="I20" s="18">
        <v>11.23</v>
      </c>
      <c r="J20" s="2">
        <v>40</v>
      </c>
      <c r="K20" s="18">
        <v>11.16</v>
      </c>
      <c r="L20" s="2">
        <v>40</v>
      </c>
      <c r="M20" s="18">
        <v>11.16</v>
      </c>
      <c r="N20" s="2">
        <v>40</v>
      </c>
      <c r="O20" s="18">
        <v>11.22</v>
      </c>
      <c r="P20" s="2">
        <v>40</v>
      </c>
      <c r="Q20" s="18">
        <v>11.22</v>
      </c>
      <c r="R20" s="2">
        <v>40</v>
      </c>
      <c r="S20" s="18">
        <v>11.22</v>
      </c>
      <c r="T20" s="2">
        <v>40</v>
      </c>
      <c r="U20" s="18">
        <v>11.22</v>
      </c>
      <c r="V20" s="2">
        <v>40</v>
      </c>
      <c r="W20" s="18">
        <v>11.23</v>
      </c>
      <c r="X20" s="2">
        <v>40</v>
      </c>
      <c r="Y20" s="18">
        <v>11.23</v>
      </c>
      <c r="Z20" s="2">
        <v>40</v>
      </c>
      <c r="AA20" s="18">
        <v>11.43</v>
      </c>
    </row>
    <row r="21" spans="1:27" s="2" customFormat="1" x14ac:dyDescent="0.25">
      <c r="A21" s="10"/>
      <c r="B21" s="20" t="s">
        <v>23</v>
      </c>
      <c r="C21" s="3" t="s">
        <v>7</v>
      </c>
      <c r="D21" s="3">
        <v>6880</v>
      </c>
      <c r="E21" s="4">
        <v>885.17</v>
      </c>
      <c r="F21" s="2">
        <v>10080</v>
      </c>
      <c r="G21" s="18">
        <v>1182.44</v>
      </c>
      <c r="H21" s="2">
        <v>8360</v>
      </c>
      <c r="I21" s="18">
        <v>1078.3499999999999</v>
      </c>
      <c r="J21" s="2">
        <v>6600</v>
      </c>
      <c r="K21" s="18">
        <v>856.12</v>
      </c>
      <c r="L21" s="2">
        <v>6400</v>
      </c>
      <c r="M21" s="18">
        <v>862.53</v>
      </c>
      <c r="N21" s="2">
        <v>7520</v>
      </c>
      <c r="O21" s="18">
        <v>970.2</v>
      </c>
      <c r="P21" s="2">
        <v>8800</v>
      </c>
      <c r="Q21" s="18">
        <v>1073.54</v>
      </c>
      <c r="R21" s="2">
        <v>10840</v>
      </c>
      <c r="S21" s="18">
        <v>1277.26</v>
      </c>
      <c r="T21" s="2">
        <v>10640</v>
      </c>
      <c r="U21" s="18">
        <v>1309.25</v>
      </c>
      <c r="V21" s="2">
        <v>8520</v>
      </c>
      <c r="W21" s="18">
        <v>1097.49</v>
      </c>
      <c r="X21" s="2">
        <v>7400</v>
      </c>
      <c r="Y21" s="18">
        <v>990.99</v>
      </c>
      <c r="Z21" s="2">
        <v>6240</v>
      </c>
      <c r="AA21" s="18">
        <v>948.02</v>
      </c>
    </row>
    <row r="22" spans="1:27" s="2" customFormat="1" x14ac:dyDescent="0.25">
      <c r="A22" s="10"/>
      <c r="B22" s="20" t="s">
        <v>24</v>
      </c>
      <c r="C22" s="3" t="s">
        <v>9</v>
      </c>
      <c r="D22" s="3">
        <v>48400</v>
      </c>
      <c r="E22" s="4">
        <v>5443.66</v>
      </c>
      <c r="F22" s="2">
        <v>66400</v>
      </c>
      <c r="G22" s="18">
        <v>7161.95</v>
      </c>
      <c r="H22" s="2">
        <v>55000</v>
      </c>
      <c r="I22" s="18">
        <v>6349.93</v>
      </c>
      <c r="J22" s="2">
        <v>27600</v>
      </c>
      <c r="K22" s="18">
        <v>3572.61</v>
      </c>
      <c r="L22" s="2">
        <v>12600</v>
      </c>
      <c r="M22" s="18">
        <v>2497.9</v>
      </c>
      <c r="N22" s="2">
        <v>13600</v>
      </c>
      <c r="O22" s="18">
        <v>1803.62</v>
      </c>
      <c r="P22" s="2">
        <v>23200</v>
      </c>
      <c r="Q22" s="18">
        <v>2666.47</v>
      </c>
      <c r="R22" s="2">
        <v>26000</v>
      </c>
      <c r="S22" s="18">
        <v>2993.41</v>
      </c>
      <c r="T22" s="2">
        <v>26800</v>
      </c>
      <c r="U22" s="18">
        <v>3061.03</v>
      </c>
      <c r="V22" s="2">
        <v>18200</v>
      </c>
      <c r="W22" s="18">
        <v>2309.2600000000002</v>
      </c>
      <c r="X22" s="2">
        <v>15200</v>
      </c>
      <c r="Y22" s="18">
        <v>2124.9499999999998</v>
      </c>
      <c r="Z22" s="2">
        <v>26800</v>
      </c>
      <c r="AA22" s="18">
        <v>3840.47</v>
      </c>
    </row>
    <row r="23" spans="1:27" s="2" customFormat="1" x14ac:dyDescent="0.25">
      <c r="A23" s="10"/>
      <c r="B23" s="20" t="s">
        <v>25</v>
      </c>
      <c r="C23" s="3" t="s">
        <v>26</v>
      </c>
      <c r="D23" s="3">
        <v>478</v>
      </c>
      <c r="E23" s="4">
        <v>137.83000000000001</v>
      </c>
      <c r="F23" s="2">
        <v>588</v>
      </c>
      <c r="G23" s="18">
        <v>147.26</v>
      </c>
      <c r="H23" s="2">
        <v>623</v>
      </c>
      <c r="I23" s="18">
        <v>183.29</v>
      </c>
      <c r="J23" s="2">
        <v>671</v>
      </c>
      <c r="K23" s="18">
        <v>173.19</v>
      </c>
      <c r="L23" s="2">
        <v>675</v>
      </c>
      <c r="M23" s="18">
        <v>173.9</v>
      </c>
      <c r="N23" s="2">
        <v>891</v>
      </c>
      <c r="O23" s="18">
        <v>203.69</v>
      </c>
      <c r="P23" s="2">
        <v>1339</v>
      </c>
      <c r="Q23" s="18">
        <v>240.04</v>
      </c>
      <c r="R23" s="2">
        <v>1453</v>
      </c>
      <c r="S23" s="18">
        <v>250.03</v>
      </c>
      <c r="T23" s="2">
        <v>1392</v>
      </c>
      <c r="U23" s="18">
        <v>234.1</v>
      </c>
      <c r="V23" s="2">
        <v>1146</v>
      </c>
      <c r="W23" s="18">
        <v>229.83</v>
      </c>
      <c r="X23" s="2">
        <v>845</v>
      </c>
      <c r="Y23" s="18">
        <v>114.52</v>
      </c>
      <c r="Z23" s="2">
        <v>547</v>
      </c>
      <c r="AA23" s="18">
        <v>78.38</v>
      </c>
    </row>
    <row r="24" spans="1:27" s="2" customFormat="1" x14ac:dyDescent="0.25">
      <c r="A24" s="10"/>
      <c r="B24" s="3" t="s">
        <v>46</v>
      </c>
      <c r="C24" s="3" t="s">
        <v>47</v>
      </c>
      <c r="D24" s="3">
        <v>266</v>
      </c>
      <c r="E24" s="4">
        <v>126.27</v>
      </c>
      <c r="F24" s="2">
        <v>516</v>
      </c>
      <c r="G24" s="18">
        <v>157.74</v>
      </c>
      <c r="H24" s="22">
        <v>607</v>
      </c>
      <c r="I24" s="18">
        <v>182.82</v>
      </c>
      <c r="J24" s="22">
        <v>565</v>
      </c>
      <c r="K24" s="21">
        <v>161.66999999999999</v>
      </c>
      <c r="L24" s="22">
        <v>320</v>
      </c>
      <c r="M24" s="21">
        <v>157.13</v>
      </c>
      <c r="N24" s="2">
        <v>0</v>
      </c>
      <c r="O24" s="18">
        <v>0</v>
      </c>
      <c r="P24" s="2">
        <v>274</v>
      </c>
      <c r="Q24" s="18">
        <v>125.02</v>
      </c>
      <c r="R24" s="2">
        <v>228</v>
      </c>
      <c r="S24" s="18">
        <v>123.93</v>
      </c>
      <c r="T24" s="2">
        <v>565</v>
      </c>
      <c r="U24" s="18">
        <v>236.32</v>
      </c>
      <c r="V24" s="2">
        <v>263</v>
      </c>
      <c r="W24" s="18">
        <v>117.68</v>
      </c>
      <c r="X24" s="2">
        <v>266</v>
      </c>
      <c r="Y24" s="18">
        <v>233.03</v>
      </c>
      <c r="Z24" s="2">
        <v>288</v>
      </c>
      <c r="AA24" s="18">
        <v>120.84</v>
      </c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595</v>
      </c>
      <c r="E25" s="4">
        <v>214.46</v>
      </c>
      <c r="F25" s="2">
        <v>600</v>
      </c>
      <c r="G25" s="18">
        <v>200.67</v>
      </c>
      <c r="H25" s="2">
        <v>611</v>
      </c>
      <c r="I25" s="18">
        <v>213.73</v>
      </c>
      <c r="J25" s="22">
        <v>550</v>
      </c>
      <c r="K25" s="21">
        <v>205.58</v>
      </c>
      <c r="L25" s="22">
        <v>529</v>
      </c>
      <c r="M25" s="21">
        <v>202.78</v>
      </c>
      <c r="N25" s="2">
        <v>498</v>
      </c>
      <c r="O25" s="18">
        <v>184.66</v>
      </c>
      <c r="P25" s="2">
        <v>484</v>
      </c>
      <c r="Q25" s="18">
        <v>189.17</v>
      </c>
      <c r="R25" s="2">
        <v>493</v>
      </c>
      <c r="S25" s="18">
        <v>175.4</v>
      </c>
      <c r="T25" s="2">
        <v>280</v>
      </c>
      <c r="U25" s="18">
        <v>130.47999999999999</v>
      </c>
      <c r="V25" s="2">
        <v>572</v>
      </c>
      <c r="W25" s="18">
        <v>205.5</v>
      </c>
      <c r="X25" s="2">
        <v>618</v>
      </c>
      <c r="Y25" s="18">
        <v>211.63</v>
      </c>
      <c r="Z25" s="2">
        <v>613</v>
      </c>
      <c r="AA25" s="18">
        <v>210.97</v>
      </c>
    </row>
    <row r="26" spans="1:27" s="22" customFormat="1" x14ac:dyDescent="0.25">
      <c r="A26" s="82"/>
      <c r="B26" s="20" t="s">
        <v>86</v>
      </c>
      <c r="C26" s="20" t="s">
        <v>115</v>
      </c>
      <c r="D26" s="20">
        <v>45</v>
      </c>
      <c r="E26" s="62">
        <v>13.62</v>
      </c>
      <c r="F26" s="22">
        <v>39</v>
      </c>
      <c r="G26" s="21">
        <v>12.85</v>
      </c>
      <c r="H26" s="22">
        <v>43</v>
      </c>
      <c r="I26" s="21">
        <v>13.54</v>
      </c>
      <c r="J26" s="22">
        <v>40</v>
      </c>
      <c r="K26" s="21">
        <v>12.95</v>
      </c>
      <c r="L26" s="22">
        <v>40</v>
      </c>
      <c r="M26" s="21">
        <v>12.96</v>
      </c>
      <c r="N26" s="22">
        <v>40</v>
      </c>
      <c r="O26" s="21">
        <v>13.02</v>
      </c>
      <c r="P26" s="22">
        <v>37</v>
      </c>
      <c r="Q26" s="21">
        <v>12.59</v>
      </c>
      <c r="R26" s="22">
        <v>38</v>
      </c>
      <c r="S26" s="21">
        <v>12.77</v>
      </c>
      <c r="T26" s="22">
        <v>38</v>
      </c>
      <c r="U26" s="21">
        <v>12.74</v>
      </c>
      <c r="V26" s="22">
        <v>37</v>
      </c>
      <c r="W26" s="21">
        <v>12.64</v>
      </c>
      <c r="X26" s="22">
        <v>41</v>
      </c>
      <c r="Y26" s="21">
        <v>13.17</v>
      </c>
      <c r="Z26" s="22">
        <v>53</v>
      </c>
      <c r="AA26" s="21">
        <v>15.05</v>
      </c>
    </row>
    <row r="27" spans="1:27" s="2" customFormat="1" ht="0.6" customHeight="1" x14ac:dyDescent="0.25">
      <c r="A27" s="10"/>
      <c r="B27" s="3"/>
      <c r="C27" s="3"/>
      <c r="D27" s="3"/>
      <c r="E27" s="4"/>
      <c r="G27" s="18"/>
      <c r="I27" s="18"/>
      <c r="K27" s="18"/>
      <c r="M27" s="18"/>
      <c r="O27" s="18"/>
      <c r="Q27" s="18"/>
      <c r="S27" s="18"/>
      <c r="U27" s="18"/>
      <c r="W27" s="18"/>
      <c r="Y27" s="18"/>
      <c r="AA27" s="18"/>
    </row>
    <row r="28" spans="1:27" s="2" customFormat="1" hidden="1" x14ac:dyDescent="0.25">
      <c r="A28" s="10"/>
      <c r="B28" s="3"/>
      <c r="C28" s="3"/>
      <c r="D28" s="3"/>
      <c r="E28" s="4"/>
      <c r="G28" s="18"/>
      <c r="I28" s="18"/>
      <c r="K28" s="18"/>
      <c r="M28" s="18"/>
      <c r="O28" s="18"/>
      <c r="Q28" s="18"/>
      <c r="S28" s="18"/>
      <c r="U28" s="18"/>
      <c r="W28" s="18"/>
      <c r="Y28" s="18"/>
      <c r="AA28" s="18"/>
    </row>
    <row r="29" spans="1:27" s="2" customFormat="1" hidden="1" x14ac:dyDescent="0.25">
      <c r="A29" s="10"/>
      <c r="B29" s="3"/>
      <c r="C29" s="3"/>
      <c r="D29" s="3"/>
      <c r="E29" s="4"/>
      <c r="G29" s="18"/>
      <c r="I29" s="18"/>
      <c r="K29" s="18"/>
      <c r="M29" s="18"/>
      <c r="O29" s="18"/>
      <c r="Q29" s="18"/>
      <c r="S29" s="18"/>
      <c r="U29" s="18"/>
      <c r="W29" s="18"/>
      <c r="Y29" s="18"/>
      <c r="AA29" s="18"/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Q30" s="19"/>
      <c r="S30" s="19"/>
      <c r="U30" s="19"/>
      <c r="W30" s="19"/>
      <c r="Y30" s="19"/>
      <c r="AA30" s="19"/>
    </row>
    <row r="31" spans="1:27" s="2" customFormat="1" x14ac:dyDescent="0.25">
      <c r="A31" s="10" t="s">
        <v>194</v>
      </c>
      <c r="B31" s="3" t="s">
        <v>20</v>
      </c>
      <c r="C31" s="3" t="s">
        <v>21</v>
      </c>
      <c r="D31" s="3">
        <v>9614</v>
      </c>
      <c r="E31" s="4">
        <v>404.58</v>
      </c>
      <c r="F31" s="2">
        <v>9895</v>
      </c>
      <c r="G31" s="18">
        <v>399.52</v>
      </c>
      <c r="H31" s="2">
        <v>171</v>
      </c>
      <c r="I31" s="18">
        <v>388.92</v>
      </c>
      <c r="J31" s="2">
        <v>231</v>
      </c>
      <c r="K31" s="18">
        <v>151.69</v>
      </c>
      <c r="L31" s="2">
        <v>231</v>
      </c>
      <c r="M31" s="18">
        <v>86.44</v>
      </c>
      <c r="N31" s="2">
        <v>234</v>
      </c>
      <c r="O31" s="18">
        <v>89.55</v>
      </c>
      <c r="P31" s="2">
        <v>234</v>
      </c>
      <c r="Q31" s="18">
        <v>86.45</v>
      </c>
      <c r="R31" s="2">
        <v>234</v>
      </c>
      <c r="S31" s="18">
        <v>86.41</v>
      </c>
      <c r="T31" s="2">
        <v>234</v>
      </c>
      <c r="U31" s="18">
        <v>86.41</v>
      </c>
      <c r="V31" s="2">
        <v>234</v>
      </c>
      <c r="W31" s="18">
        <v>98.93</v>
      </c>
      <c r="X31" s="2">
        <v>267</v>
      </c>
      <c r="Y31" s="18">
        <v>136.97</v>
      </c>
      <c r="Z31" s="2">
        <v>447</v>
      </c>
      <c r="AA31" s="18">
        <v>305.77</v>
      </c>
    </row>
    <row r="32" spans="1:27" s="2" customFormat="1" x14ac:dyDescent="0.25">
      <c r="A32" s="10"/>
      <c r="B32" s="3" t="s">
        <v>8</v>
      </c>
      <c r="C32" s="3" t="s">
        <v>16</v>
      </c>
      <c r="D32" s="3">
        <v>36879</v>
      </c>
      <c r="E32" s="4">
        <v>1549.01</v>
      </c>
      <c r="F32" s="2">
        <v>38113</v>
      </c>
      <c r="G32" s="18">
        <v>1464.2</v>
      </c>
      <c r="H32" s="2">
        <v>39361</v>
      </c>
      <c r="I32" s="18">
        <v>1450.94</v>
      </c>
      <c r="J32" s="2">
        <v>39876</v>
      </c>
      <c r="K32" s="18">
        <v>351.72</v>
      </c>
      <c r="L32" s="2">
        <v>40090</v>
      </c>
      <c r="M32" s="18">
        <v>308.02999999999997</v>
      </c>
      <c r="N32" s="2">
        <v>518.04</v>
      </c>
      <c r="O32" s="18">
        <v>518.04</v>
      </c>
      <c r="P32" s="2">
        <v>40805</v>
      </c>
      <c r="Q32" s="18">
        <v>410.03</v>
      </c>
      <c r="R32" s="2">
        <v>41100</v>
      </c>
      <c r="S32" s="18">
        <v>406.85</v>
      </c>
      <c r="T32" s="2">
        <v>41409</v>
      </c>
      <c r="U32" s="18">
        <v>422.42</v>
      </c>
      <c r="V32" s="2">
        <v>41610</v>
      </c>
      <c r="W32" s="18">
        <v>328.31</v>
      </c>
      <c r="X32" s="2">
        <v>41956</v>
      </c>
      <c r="Y32" s="18">
        <v>497.69</v>
      </c>
      <c r="Z32" s="2">
        <v>42622</v>
      </c>
      <c r="AA32" s="18">
        <v>864.23</v>
      </c>
    </row>
    <row r="33" spans="1:27" s="2" customFormat="1" x14ac:dyDescent="0.25">
      <c r="A33" s="10"/>
      <c r="B33" s="3" t="s">
        <v>24</v>
      </c>
      <c r="C33" s="3" t="s">
        <v>9</v>
      </c>
      <c r="D33" s="3">
        <v>7018</v>
      </c>
      <c r="E33" s="4">
        <v>215.61</v>
      </c>
      <c r="F33" s="2">
        <v>7137</v>
      </c>
      <c r="G33" s="18">
        <v>219.01</v>
      </c>
      <c r="H33" s="2">
        <v>7262</v>
      </c>
      <c r="I33" s="18">
        <v>223.43</v>
      </c>
      <c r="J33" s="2">
        <v>7272</v>
      </c>
      <c r="K33" s="18">
        <v>98.16</v>
      </c>
      <c r="L33" s="2">
        <v>7272</v>
      </c>
      <c r="M33" s="18">
        <v>86.44</v>
      </c>
      <c r="N33" s="2">
        <v>7272</v>
      </c>
      <c r="O33" s="18">
        <v>86.44</v>
      </c>
      <c r="P33" s="2">
        <v>7272</v>
      </c>
      <c r="Q33" s="18">
        <v>86.45</v>
      </c>
      <c r="R33" s="2">
        <v>7272</v>
      </c>
      <c r="S33" s="18">
        <v>86.41</v>
      </c>
      <c r="T33" s="2">
        <v>7272</v>
      </c>
      <c r="U33" s="18">
        <v>86.41</v>
      </c>
      <c r="V33" s="2">
        <v>7272</v>
      </c>
      <c r="W33" s="18">
        <v>98.93</v>
      </c>
      <c r="X33" s="2">
        <v>7272</v>
      </c>
      <c r="Y33" s="18">
        <v>98.93</v>
      </c>
      <c r="Z33" s="2">
        <v>7303</v>
      </c>
      <c r="AA33" s="18">
        <v>134.56</v>
      </c>
    </row>
    <row r="34" spans="1:27" s="2" customFormat="1" x14ac:dyDescent="0.25">
      <c r="A34" s="10"/>
      <c r="B34" s="3" t="s">
        <v>35</v>
      </c>
      <c r="C34" s="3" t="s">
        <v>36</v>
      </c>
      <c r="D34" s="3">
        <v>930</v>
      </c>
      <c r="E34" s="4">
        <v>133.88999999999999</v>
      </c>
      <c r="F34" s="22">
        <v>957</v>
      </c>
      <c r="G34" s="21">
        <v>70.959999999999994</v>
      </c>
      <c r="H34" s="2">
        <v>1154</v>
      </c>
      <c r="I34" s="18">
        <v>351.72</v>
      </c>
      <c r="J34" s="2">
        <v>1177</v>
      </c>
      <c r="K34" s="18">
        <v>65.94</v>
      </c>
      <c r="L34" s="2">
        <v>1177</v>
      </c>
      <c r="M34" s="18">
        <v>24.04</v>
      </c>
      <c r="N34" s="2">
        <v>1182</v>
      </c>
      <c r="O34" s="18">
        <v>32.4</v>
      </c>
      <c r="P34" s="2">
        <v>1182</v>
      </c>
      <c r="Q34" s="18">
        <v>24.02</v>
      </c>
      <c r="R34" s="2">
        <v>1182</v>
      </c>
      <c r="S34" s="18">
        <v>24.15</v>
      </c>
      <c r="T34" s="2">
        <v>1182</v>
      </c>
      <c r="U34" s="18">
        <v>24.15</v>
      </c>
      <c r="V34" s="2">
        <v>1182</v>
      </c>
      <c r="W34" s="18">
        <v>24.76</v>
      </c>
      <c r="X34" s="2">
        <v>1197</v>
      </c>
      <c r="Y34" s="18">
        <v>55.88</v>
      </c>
      <c r="Z34" s="2">
        <v>1244</v>
      </c>
      <c r="AA34" s="18">
        <v>115.2</v>
      </c>
    </row>
    <row r="35" spans="1:27" s="2" customFormat="1" x14ac:dyDescent="0.25">
      <c r="A35" s="10"/>
      <c r="B35" s="3" t="s">
        <v>50</v>
      </c>
      <c r="C35" s="3" t="s">
        <v>51</v>
      </c>
      <c r="D35" s="20">
        <v>2198</v>
      </c>
      <c r="E35" s="62">
        <v>269.86</v>
      </c>
      <c r="F35" s="2">
        <v>2415</v>
      </c>
      <c r="G35" s="18">
        <v>367.84</v>
      </c>
      <c r="H35" s="2">
        <v>140</v>
      </c>
      <c r="I35" s="18">
        <v>283.70999999999998</v>
      </c>
      <c r="J35" s="2">
        <v>2584</v>
      </c>
      <c r="K35" s="18">
        <v>171.79</v>
      </c>
      <c r="L35" s="2">
        <v>2584</v>
      </c>
      <c r="M35" s="18">
        <v>142.13999999999999</v>
      </c>
      <c r="N35" s="2">
        <v>7272</v>
      </c>
      <c r="O35" s="18">
        <v>86.44</v>
      </c>
      <c r="P35" s="2">
        <v>2599</v>
      </c>
      <c r="Q35" s="18">
        <v>142.15</v>
      </c>
      <c r="R35" s="2">
        <v>2599</v>
      </c>
      <c r="S35" s="18">
        <v>125.56</v>
      </c>
      <c r="T35" s="2">
        <v>2599</v>
      </c>
      <c r="U35" s="18">
        <v>41.01</v>
      </c>
      <c r="V35" s="2">
        <v>2599</v>
      </c>
      <c r="W35" s="18">
        <v>95.67</v>
      </c>
      <c r="X35" s="2">
        <v>2612</v>
      </c>
      <c r="Y35" s="18">
        <v>114.78</v>
      </c>
      <c r="Z35" s="2">
        <v>2669</v>
      </c>
      <c r="AA35" s="18">
        <v>178.77</v>
      </c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Q36" s="19"/>
      <c r="S36" s="19"/>
      <c r="U36" s="19"/>
      <c r="W36" s="19"/>
      <c r="Y36" s="19"/>
      <c r="AA36" s="19" t="s">
        <v>207</v>
      </c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/>
      <c r="E37" s="4"/>
      <c r="F37" s="2">
        <v>0</v>
      </c>
      <c r="G37" s="18">
        <v>35</v>
      </c>
      <c r="H37" s="2">
        <v>100</v>
      </c>
      <c r="I37" s="18">
        <v>38.5</v>
      </c>
      <c r="J37" s="2">
        <v>400</v>
      </c>
      <c r="K37" s="18">
        <v>38.5</v>
      </c>
      <c r="L37" s="2">
        <v>300</v>
      </c>
      <c r="M37" s="18">
        <v>38.5</v>
      </c>
      <c r="N37" s="2">
        <v>1200</v>
      </c>
      <c r="O37" s="18">
        <v>42</v>
      </c>
      <c r="P37" s="2">
        <v>0</v>
      </c>
      <c r="Q37" s="18">
        <v>35</v>
      </c>
      <c r="R37" s="2">
        <v>100</v>
      </c>
      <c r="S37" s="18">
        <v>38.5</v>
      </c>
      <c r="T37" s="2">
        <v>100</v>
      </c>
      <c r="U37" s="18">
        <v>38.5</v>
      </c>
      <c r="V37" s="2">
        <v>400</v>
      </c>
      <c r="W37" s="18">
        <v>38.5</v>
      </c>
      <c r="X37" s="2">
        <v>400</v>
      </c>
      <c r="Y37" s="18">
        <v>38.5</v>
      </c>
      <c r="Z37" s="2">
        <v>400</v>
      </c>
      <c r="AA37" s="18">
        <v>38.5</v>
      </c>
    </row>
    <row r="38" spans="1:27" s="2" customFormat="1" x14ac:dyDescent="0.25">
      <c r="A38" s="10"/>
      <c r="B38" s="3" t="s">
        <v>40</v>
      </c>
      <c r="C38" s="3" t="s">
        <v>41</v>
      </c>
      <c r="D38" s="3"/>
      <c r="E38" s="4"/>
      <c r="F38" s="2">
        <v>100</v>
      </c>
      <c r="G38" s="18">
        <v>38.5</v>
      </c>
      <c r="H38" s="2">
        <v>100</v>
      </c>
      <c r="I38" s="18">
        <v>38.5</v>
      </c>
      <c r="J38" s="2">
        <v>1600</v>
      </c>
      <c r="K38" s="18">
        <v>42</v>
      </c>
      <c r="L38" s="2">
        <v>500</v>
      </c>
      <c r="M38" s="18">
        <v>38.5</v>
      </c>
      <c r="N38" s="2">
        <v>200</v>
      </c>
      <c r="O38" s="18">
        <v>38.5</v>
      </c>
      <c r="P38" s="2">
        <v>700</v>
      </c>
      <c r="Q38" s="18">
        <v>38.5</v>
      </c>
      <c r="R38" s="2">
        <v>100</v>
      </c>
      <c r="S38" s="18">
        <v>38.5</v>
      </c>
      <c r="T38" s="2">
        <v>300</v>
      </c>
      <c r="U38" s="18">
        <v>38.5</v>
      </c>
      <c r="V38" s="2">
        <v>100</v>
      </c>
      <c r="W38" s="18">
        <v>38.5</v>
      </c>
      <c r="X38" s="2">
        <v>300</v>
      </c>
      <c r="Y38" s="18">
        <v>38.5</v>
      </c>
      <c r="Z38" s="2">
        <v>200</v>
      </c>
      <c r="AA38" s="18">
        <v>38.5</v>
      </c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Q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>
        <v>400</v>
      </c>
      <c r="E40" s="4">
        <v>50.25</v>
      </c>
      <c r="F40" s="22">
        <v>800</v>
      </c>
      <c r="G40" s="21">
        <v>50.25</v>
      </c>
      <c r="H40" s="2">
        <v>700</v>
      </c>
      <c r="I40" s="18">
        <v>50.25</v>
      </c>
      <c r="J40" s="2">
        <v>1700</v>
      </c>
      <c r="K40" s="18">
        <v>50.25</v>
      </c>
      <c r="L40" s="22">
        <v>700</v>
      </c>
      <c r="M40" s="21">
        <v>50.25</v>
      </c>
      <c r="N40" s="2">
        <v>1000</v>
      </c>
      <c r="O40" s="18">
        <v>50.25</v>
      </c>
      <c r="P40" s="2">
        <v>0</v>
      </c>
      <c r="Q40" s="18">
        <v>50.25</v>
      </c>
      <c r="R40" s="2">
        <v>300</v>
      </c>
      <c r="S40" s="18">
        <v>50.25</v>
      </c>
      <c r="T40" s="2">
        <v>700</v>
      </c>
      <c r="U40" s="18">
        <v>50.25</v>
      </c>
      <c r="V40" s="2">
        <v>500</v>
      </c>
      <c r="W40" s="18">
        <v>50.25</v>
      </c>
      <c r="X40" s="2">
        <v>2000</v>
      </c>
      <c r="Y40" s="18">
        <v>50.25</v>
      </c>
      <c r="Z40" s="2">
        <v>2000</v>
      </c>
      <c r="AA40" s="18">
        <v>50.25</v>
      </c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Q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>
        <v>171.94</v>
      </c>
      <c r="G42" s="18">
        <v>171.94</v>
      </c>
      <c r="I42" s="18">
        <v>171.94</v>
      </c>
      <c r="K42" s="18">
        <v>171.94</v>
      </c>
      <c r="M42" s="18">
        <v>171.94</v>
      </c>
      <c r="O42" s="18">
        <v>171.94</v>
      </c>
      <c r="Q42" s="18">
        <v>184.63</v>
      </c>
      <c r="S42" s="18">
        <v>184.63</v>
      </c>
      <c r="U42" s="18">
        <v>184.83</v>
      </c>
      <c r="W42" s="18">
        <v>184.83</v>
      </c>
      <c r="Y42" s="18">
        <v>184.83</v>
      </c>
      <c r="AA42" s="18">
        <v>184.83</v>
      </c>
    </row>
    <row r="43" spans="1:27" s="2" customFormat="1" x14ac:dyDescent="0.25">
      <c r="A43" s="10"/>
      <c r="B43" s="3" t="s">
        <v>24</v>
      </c>
      <c r="C43" s="3" t="s">
        <v>9</v>
      </c>
      <c r="D43" s="5"/>
      <c r="E43" s="4">
        <v>171.94</v>
      </c>
      <c r="G43" s="18">
        <v>174.52</v>
      </c>
      <c r="I43" s="18">
        <v>171.94</v>
      </c>
      <c r="K43" s="18">
        <v>171.94</v>
      </c>
      <c r="M43" s="18">
        <v>171.94</v>
      </c>
      <c r="O43" s="18">
        <v>171.94</v>
      </c>
      <c r="Q43" s="18">
        <v>184.63</v>
      </c>
      <c r="S43" s="18">
        <v>184.63</v>
      </c>
      <c r="U43" s="18">
        <v>184.83</v>
      </c>
      <c r="W43" s="18">
        <v>184.83</v>
      </c>
      <c r="Y43" s="18">
        <v>184.83</v>
      </c>
      <c r="AA43" s="18">
        <v>184.83</v>
      </c>
    </row>
    <row r="44" spans="1:27" s="2" customFormat="1" x14ac:dyDescent="0.25">
      <c r="A44" s="10"/>
      <c r="B44" s="3" t="s">
        <v>8</v>
      </c>
      <c r="C44" s="3" t="s">
        <v>16</v>
      </c>
      <c r="D44" s="5"/>
      <c r="E44" s="4">
        <v>373.62</v>
      </c>
      <c r="G44" s="18">
        <v>373.62</v>
      </c>
      <c r="I44" s="18">
        <v>373.62</v>
      </c>
      <c r="K44" s="18">
        <v>373.62</v>
      </c>
      <c r="M44" s="18">
        <v>373.62</v>
      </c>
      <c r="O44" s="18">
        <v>373.62</v>
      </c>
      <c r="Q44" s="18">
        <v>401.64</v>
      </c>
      <c r="S44" s="18">
        <v>401.64</v>
      </c>
      <c r="U44" s="18">
        <v>401.64</v>
      </c>
      <c r="W44" s="18">
        <v>401.64</v>
      </c>
      <c r="Y44" s="18">
        <v>401.64</v>
      </c>
      <c r="AA44" s="18">
        <v>401.64</v>
      </c>
    </row>
    <row r="45" spans="1:27" s="96" customFormat="1" x14ac:dyDescent="0.25">
      <c r="A45" s="95"/>
      <c r="E45" s="97"/>
      <c r="G45" s="97"/>
      <c r="I45" s="97"/>
      <c r="K45" s="97"/>
      <c r="M45" s="97"/>
      <c r="O45" s="97"/>
      <c r="Q45" s="97"/>
      <c r="S45" s="97"/>
      <c r="U45" s="97"/>
      <c r="W45" s="97"/>
      <c r="Y45" s="97"/>
      <c r="AA45" s="97"/>
    </row>
    <row r="46" spans="1:27" s="2" customFormat="1" x14ac:dyDescent="0.25">
      <c r="A46" s="10" t="s">
        <v>27</v>
      </c>
      <c r="B46" s="3" t="s">
        <v>28</v>
      </c>
      <c r="C46" s="3" t="s">
        <v>29</v>
      </c>
      <c r="D46" s="2">
        <v>105</v>
      </c>
      <c r="E46" s="18">
        <v>52.65</v>
      </c>
      <c r="F46" s="2">
        <v>100</v>
      </c>
      <c r="G46" s="18">
        <v>54.65</v>
      </c>
      <c r="H46" s="2">
        <v>108</v>
      </c>
      <c r="I46" s="18">
        <v>53.02</v>
      </c>
      <c r="J46" s="2">
        <v>151</v>
      </c>
      <c r="K46" s="18">
        <v>58.27</v>
      </c>
      <c r="L46" s="2">
        <v>141</v>
      </c>
      <c r="M46" s="18">
        <v>57.04</v>
      </c>
      <c r="N46" s="2">
        <v>44</v>
      </c>
      <c r="O46" s="18">
        <v>50.46</v>
      </c>
      <c r="P46" s="2">
        <v>132</v>
      </c>
      <c r="Q46" s="18">
        <v>55.66</v>
      </c>
      <c r="R46" s="2">
        <v>108</v>
      </c>
      <c r="S46" s="18">
        <v>44.77</v>
      </c>
      <c r="T46" s="2">
        <v>74</v>
      </c>
      <c r="U46" s="18">
        <v>48.56</v>
      </c>
      <c r="V46" s="2">
        <v>85</v>
      </c>
      <c r="W46" s="18">
        <v>49.28</v>
      </c>
      <c r="X46" s="2">
        <v>91</v>
      </c>
      <c r="Y46" s="18">
        <v>52.45</v>
      </c>
      <c r="Z46" s="2">
        <v>96</v>
      </c>
      <c r="AA46" s="18">
        <v>49.89</v>
      </c>
    </row>
    <row r="47" spans="1:27" s="2" customFormat="1" x14ac:dyDescent="0.25">
      <c r="A47" s="10"/>
      <c r="B47" s="3" t="s">
        <v>30</v>
      </c>
      <c r="C47" s="3" t="s">
        <v>31</v>
      </c>
      <c r="D47" s="2">
        <v>39</v>
      </c>
      <c r="E47" s="18">
        <v>17.350000000000001</v>
      </c>
      <c r="F47" s="2">
        <v>35</v>
      </c>
      <c r="G47" s="18">
        <v>17.73</v>
      </c>
      <c r="H47" s="2">
        <v>31</v>
      </c>
      <c r="I47" s="18">
        <v>16.36</v>
      </c>
      <c r="J47" s="2">
        <v>32</v>
      </c>
      <c r="K47" s="18">
        <v>16.47</v>
      </c>
      <c r="L47" s="2">
        <v>35</v>
      </c>
      <c r="M47" s="18">
        <v>16.84</v>
      </c>
      <c r="N47" s="2">
        <v>88</v>
      </c>
      <c r="O47" s="18">
        <v>17.96</v>
      </c>
      <c r="P47" s="2">
        <v>41</v>
      </c>
      <c r="Q47" s="18">
        <v>17.52</v>
      </c>
      <c r="R47" s="2">
        <v>39</v>
      </c>
      <c r="S47" s="18">
        <v>17.28</v>
      </c>
      <c r="T47" s="2">
        <v>44</v>
      </c>
      <c r="U47" s="18">
        <v>17.89</v>
      </c>
      <c r="V47" s="2">
        <v>42</v>
      </c>
      <c r="W47" s="18">
        <v>17.43</v>
      </c>
      <c r="X47" s="2">
        <v>41</v>
      </c>
      <c r="Y47" s="18">
        <v>18.18</v>
      </c>
      <c r="Z47" s="2">
        <v>43</v>
      </c>
      <c r="AA47" s="18">
        <v>17.34</v>
      </c>
    </row>
    <row r="48" spans="1:27" s="2" customFormat="1" x14ac:dyDescent="0.25">
      <c r="A48" s="10"/>
      <c r="B48" s="3" t="s">
        <v>32</v>
      </c>
      <c r="C48" s="3" t="s">
        <v>33</v>
      </c>
      <c r="D48" s="2">
        <v>38</v>
      </c>
      <c r="E48" s="18">
        <v>17.23</v>
      </c>
      <c r="F48" s="2">
        <v>38</v>
      </c>
      <c r="G48" s="18">
        <v>18.09</v>
      </c>
      <c r="H48" s="2">
        <v>36</v>
      </c>
      <c r="I48" s="18">
        <v>16.98</v>
      </c>
      <c r="J48" s="2">
        <v>36</v>
      </c>
      <c r="K48" s="18">
        <v>16.96</v>
      </c>
      <c r="L48" s="2">
        <v>36</v>
      </c>
      <c r="M48" s="18">
        <v>16.96</v>
      </c>
      <c r="N48" s="2">
        <v>38</v>
      </c>
      <c r="O48" s="18">
        <v>17.21</v>
      </c>
      <c r="P48" s="2">
        <v>0</v>
      </c>
      <c r="Q48" s="18">
        <v>12.5</v>
      </c>
      <c r="R48" s="2">
        <v>0</v>
      </c>
      <c r="S48" s="18">
        <v>12.5</v>
      </c>
      <c r="T48" s="2">
        <v>0</v>
      </c>
      <c r="U48" s="18">
        <v>12.5</v>
      </c>
      <c r="V48" s="2">
        <v>0</v>
      </c>
      <c r="W48" s="18">
        <v>12.5</v>
      </c>
      <c r="X48" s="2">
        <v>0</v>
      </c>
      <c r="Y48" s="18">
        <v>13.13</v>
      </c>
      <c r="Z48" s="2">
        <v>0</v>
      </c>
      <c r="AA48" s="18">
        <v>12.5</v>
      </c>
    </row>
    <row r="49" spans="1:27" s="92" customFormat="1" thickBot="1" x14ac:dyDescent="0.3">
      <c r="E49" s="94"/>
      <c r="G49" s="94"/>
      <c r="I49" s="94"/>
      <c r="K49" s="94"/>
      <c r="M49" s="94"/>
      <c r="O49" s="94"/>
      <c r="Q49" s="94"/>
      <c r="S49" s="94"/>
      <c r="U49" s="94"/>
      <c r="W49" s="94"/>
      <c r="Y49" s="94"/>
      <c r="AA49" s="94"/>
    </row>
    <row r="50" spans="1:27" s="98" customFormat="1" thickBot="1" x14ac:dyDescent="0.3">
      <c r="A50" s="58"/>
      <c r="B50" s="93"/>
      <c r="D50" s="58" t="s">
        <v>87</v>
      </c>
      <c r="E50" s="99">
        <f>SUM(E3:E48)</f>
        <v>14572.040000000003</v>
      </c>
      <c r="F50" s="58" t="s">
        <v>87</v>
      </c>
      <c r="G50" s="99">
        <f>SUM(G3:G48)</f>
        <v>16351.970000000001</v>
      </c>
      <c r="H50" s="58" t="s">
        <v>87</v>
      </c>
      <c r="I50" s="99">
        <f>SUM(I3:I48)</f>
        <v>16015.260000000002</v>
      </c>
      <c r="J50" s="58" t="s">
        <v>87</v>
      </c>
      <c r="K50" s="99">
        <f>SUM(K3:K48)</f>
        <v>11479.020000000002</v>
      </c>
      <c r="L50" s="58" t="s">
        <v>87</v>
      </c>
      <c r="M50" s="100">
        <f>SUM(M3:M48)</f>
        <v>10497.200000000003</v>
      </c>
      <c r="N50" s="58" t="s">
        <v>87</v>
      </c>
      <c r="O50" s="100">
        <f>SUM(O3:O48)</f>
        <v>11283.52</v>
      </c>
      <c r="P50" s="58" t="s">
        <v>87</v>
      </c>
      <c r="Q50" s="100">
        <f>SUM(Q3:Q48)</f>
        <v>13336.970000000001</v>
      </c>
      <c r="R50" s="58" t="s">
        <v>87</v>
      </c>
      <c r="S50" s="100">
        <f>SUM(S3:S48)</f>
        <v>14161.119999999999</v>
      </c>
      <c r="T50" s="58" t="s">
        <v>87</v>
      </c>
      <c r="U50" s="100">
        <f>SUM(U3:U48)</f>
        <v>13686.549999999997</v>
      </c>
      <c r="V50" s="58" t="s">
        <v>87</v>
      </c>
      <c r="W50" s="101">
        <f>SUM(W3:W48)</f>
        <v>12243.58</v>
      </c>
      <c r="X50" s="58" t="s">
        <v>87</v>
      </c>
      <c r="Y50" s="101">
        <f>SUM(Y3:Y48)</f>
        <v>11652.18</v>
      </c>
      <c r="Z50" s="58" t="s">
        <v>87</v>
      </c>
      <c r="AA50" s="99">
        <f>SUM(AA3:AA48)</f>
        <v>13053.359999999997</v>
      </c>
    </row>
    <row r="51" spans="1:27" ht="15" x14ac:dyDescent="0.25">
      <c r="A51" s="84"/>
      <c r="B51" s="85"/>
      <c r="C51" s="86"/>
      <c r="E51" s="83"/>
      <c r="G51" s="91"/>
      <c r="K51" s="47"/>
      <c r="M51" s="47"/>
      <c r="AA51" s="48"/>
    </row>
    <row r="52" spans="1:27" ht="15" x14ac:dyDescent="0.25">
      <c r="A52" s="85"/>
      <c r="B52" s="85"/>
      <c r="C52" s="86"/>
      <c r="E52" s="83"/>
      <c r="G52" s="91"/>
      <c r="K52" s="47"/>
      <c r="M52" s="47"/>
    </row>
    <row r="53" spans="1:27" ht="15" x14ac:dyDescent="0.25">
      <c r="A53" s="85"/>
      <c r="B53" s="85"/>
      <c r="C53" s="86"/>
      <c r="E53" s="83"/>
      <c r="G53" s="91"/>
      <c r="K53" s="47"/>
      <c r="M53" s="47"/>
    </row>
    <row r="54" spans="1:27" ht="15" x14ac:dyDescent="0.25">
      <c r="A54" s="85"/>
      <c r="B54" s="85"/>
      <c r="C54" s="86"/>
      <c r="E54" s="83"/>
      <c r="G54" s="91"/>
      <c r="K54" s="47"/>
      <c r="M54" s="47"/>
    </row>
    <row r="55" spans="1:27" ht="15" x14ac:dyDescent="0.25">
      <c r="A55" s="85"/>
      <c r="B55" s="85"/>
      <c r="C55" s="87"/>
      <c r="D55" s="88"/>
      <c r="E55" s="89"/>
      <c r="G55" s="91"/>
      <c r="K55" s="47"/>
      <c r="M55" s="47"/>
    </row>
    <row r="56" spans="1:27" ht="15" x14ac:dyDescent="0.25">
      <c r="A56" s="85"/>
      <c r="B56" s="85"/>
      <c r="C56" s="86"/>
      <c r="E56" s="83"/>
      <c r="G56" s="91"/>
      <c r="K56" s="47"/>
      <c r="M56" s="47"/>
    </row>
    <row r="57" spans="1:27" ht="15" x14ac:dyDescent="0.25">
      <c r="A57" s="85"/>
      <c r="B57" s="85"/>
      <c r="C57" s="86"/>
      <c r="E57" s="83"/>
      <c r="G57" s="91"/>
      <c r="K57" s="47"/>
      <c r="M57" s="47"/>
    </row>
    <row r="58" spans="1:27" ht="15" x14ac:dyDescent="0.25">
      <c r="A58" s="85"/>
      <c r="B58" s="85"/>
      <c r="C58" s="86"/>
      <c r="E58" s="83"/>
      <c r="G58" s="91"/>
      <c r="K58" s="47"/>
      <c r="M58" s="47"/>
    </row>
    <row r="59" spans="1:27" ht="15" x14ac:dyDescent="0.25">
      <c r="A59" s="85"/>
      <c r="B59" s="85"/>
      <c r="C59" s="86"/>
      <c r="E59" s="83"/>
      <c r="G59" s="91"/>
      <c r="K59" s="47"/>
      <c r="M59" s="47"/>
    </row>
    <row r="60" spans="1:27" ht="15" x14ac:dyDescent="0.25">
      <c r="A60" s="85"/>
      <c r="B60" s="85"/>
      <c r="C60" s="86"/>
      <c r="E60" s="83"/>
      <c r="G60" s="91"/>
      <c r="K60" s="47"/>
      <c r="M60" s="47"/>
    </row>
    <row r="61" spans="1:27" ht="15" x14ac:dyDescent="0.25">
      <c r="A61" s="85"/>
      <c r="B61" s="85"/>
      <c r="C61" s="86"/>
      <c r="E61" s="83"/>
      <c r="G61" s="91"/>
      <c r="K61" s="47"/>
      <c r="M61" s="47"/>
    </row>
    <row r="62" spans="1:27" ht="15" x14ac:dyDescent="0.25">
      <c r="A62" s="85"/>
      <c r="B62" s="85"/>
      <c r="C62" s="90"/>
      <c r="D62" s="88"/>
      <c r="E62" s="89"/>
      <c r="G62" s="91"/>
      <c r="K62" s="47"/>
      <c r="M62" s="47"/>
    </row>
    <row r="63" spans="1:27" ht="15" x14ac:dyDescent="0.25">
      <c r="A63" s="85"/>
      <c r="B63" s="85"/>
      <c r="C63" s="86"/>
      <c r="E63" s="83"/>
      <c r="G63" s="91"/>
      <c r="K63" s="47"/>
      <c r="M63" s="47"/>
    </row>
    <row r="64" spans="1:27" ht="15" x14ac:dyDescent="0.25">
      <c r="A64" s="85"/>
      <c r="B64" s="85"/>
      <c r="C64" s="86"/>
      <c r="E64" s="83"/>
      <c r="G64" s="91"/>
      <c r="K64" s="47"/>
      <c r="M64" s="47"/>
    </row>
    <row r="65" spans="1:13" ht="15" x14ac:dyDescent="0.25">
      <c r="A65" s="85"/>
      <c r="B65" s="85"/>
      <c r="C65" s="86"/>
      <c r="E65" s="83"/>
      <c r="G65" s="91"/>
      <c r="K65" s="47"/>
      <c r="M65" s="47"/>
    </row>
    <row r="66" spans="1:13" ht="15" x14ac:dyDescent="0.25">
      <c r="A66" s="85"/>
      <c r="B66" s="85"/>
      <c r="C66" s="86"/>
      <c r="E66" s="83"/>
      <c r="G66" s="91"/>
      <c r="K66" s="47"/>
      <c r="M66" s="47"/>
    </row>
    <row r="67" spans="1:13" ht="15" x14ac:dyDescent="0.25">
      <c r="A67" s="85"/>
      <c r="B67" s="85"/>
      <c r="C67" s="86"/>
      <c r="E67" s="83"/>
      <c r="G67" s="91"/>
      <c r="K67" s="47"/>
      <c r="M67" s="47"/>
    </row>
    <row r="68" spans="1:13" ht="15" x14ac:dyDescent="0.25">
      <c r="A68" s="85"/>
      <c r="C68" s="86"/>
      <c r="E68" s="83"/>
      <c r="G68" s="91"/>
      <c r="K68" s="47"/>
      <c r="M68" s="47"/>
    </row>
    <row r="69" spans="1:13" ht="15" x14ac:dyDescent="0.25">
      <c r="A69" s="47"/>
      <c r="C69" s="91"/>
      <c r="E69" s="83"/>
      <c r="G69" s="91"/>
      <c r="K69" s="47"/>
      <c r="M69" s="47"/>
    </row>
    <row r="70" spans="1:13" ht="15" x14ac:dyDescent="0.25">
      <c r="A70" s="47"/>
      <c r="C70" s="91"/>
      <c r="E70" s="91"/>
      <c r="G70" s="91"/>
      <c r="K70" s="47"/>
      <c r="M70" s="47"/>
    </row>
    <row r="71" spans="1:13" x14ac:dyDescent="0.25">
      <c r="C71" s="91"/>
      <c r="E71" s="91"/>
      <c r="G71" s="91"/>
      <c r="K71" s="47"/>
      <c r="M71" s="47"/>
    </row>
    <row r="72" spans="1:13" x14ac:dyDescent="0.25">
      <c r="E72" s="91"/>
      <c r="G72" s="91"/>
    </row>
    <row r="73" spans="1:13" x14ac:dyDescent="0.25">
      <c r="E73" s="91"/>
      <c r="G73" s="91"/>
    </row>
    <row r="74" spans="1:13" x14ac:dyDescent="0.25">
      <c r="E74" s="91"/>
      <c r="G74" s="91"/>
    </row>
    <row r="75" spans="1:13" x14ac:dyDescent="0.25">
      <c r="E75" s="91"/>
      <c r="G75" s="91"/>
    </row>
    <row r="76" spans="1:13" x14ac:dyDescent="0.25">
      <c r="E76" s="91"/>
      <c r="G76" s="91"/>
    </row>
    <row r="77" spans="1:13" x14ac:dyDescent="0.25">
      <c r="E77" s="91"/>
      <c r="G77" s="91"/>
    </row>
    <row r="78" spans="1:13" x14ac:dyDescent="0.25">
      <c r="E78" s="91"/>
      <c r="G78" s="91"/>
    </row>
    <row r="79" spans="1:13" x14ac:dyDescent="0.25">
      <c r="E79" s="91"/>
      <c r="G79" s="91"/>
    </row>
    <row r="80" spans="1:13" x14ac:dyDescent="0.25">
      <c r="E80" s="91"/>
      <c r="G80" s="91"/>
    </row>
    <row r="81" spans="5:7" x14ac:dyDescent="0.25">
      <c r="E81" s="91"/>
      <c r="G81" s="91"/>
    </row>
    <row r="82" spans="5:7" x14ac:dyDescent="0.25">
      <c r="E82" s="91"/>
      <c r="G82" s="91"/>
    </row>
    <row r="83" spans="5:7" x14ac:dyDescent="0.25">
      <c r="E83" s="91"/>
      <c r="G83" s="91"/>
    </row>
    <row r="84" spans="5:7" x14ac:dyDescent="0.25">
      <c r="E84" s="91"/>
      <c r="G84" s="91"/>
    </row>
    <row r="85" spans="5:7" x14ac:dyDescent="0.25">
      <c r="E85" s="91"/>
      <c r="G85" s="91"/>
    </row>
    <row r="86" spans="5:7" x14ac:dyDescent="0.25">
      <c r="E86" s="91"/>
      <c r="G86" s="91"/>
    </row>
    <row r="87" spans="5:7" x14ac:dyDescent="0.25">
      <c r="E87" s="91"/>
      <c r="G87" s="91"/>
    </row>
    <row r="88" spans="5:7" x14ac:dyDescent="0.25">
      <c r="E88" s="91"/>
      <c r="G88" s="91"/>
    </row>
    <row r="89" spans="5:7" x14ac:dyDescent="0.25">
      <c r="E89" s="91"/>
      <c r="G89" s="91"/>
    </row>
    <row r="90" spans="5:7" x14ac:dyDescent="0.25">
      <c r="E90" s="91"/>
      <c r="G90" s="91"/>
    </row>
    <row r="91" spans="5:7" x14ac:dyDescent="0.25">
      <c r="E91" s="91"/>
      <c r="G91" s="91"/>
    </row>
    <row r="92" spans="5:7" x14ac:dyDescent="0.25">
      <c r="E92" s="91"/>
      <c r="G92" s="91"/>
    </row>
    <row r="93" spans="5:7" x14ac:dyDescent="0.25">
      <c r="E93" s="91"/>
      <c r="G93" s="91"/>
    </row>
    <row r="94" spans="5:7" x14ac:dyDescent="0.25">
      <c r="E94" s="91"/>
      <c r="G94" s="91"/>
    </row>
    <row r="95" spans="5:7" x14ac:dyDescent="0.25">
      <c r="E95" s="91"/>
      <c r="G95" s="91"/>
    </row>
    <row r="96" spans="5:7" x14ac:dyDescent="0.25">
      <c r="E96" s="91"/>
      <c r="G96" s="91"/>
    </row>
    <row r="97" spans="5:7" x14ac:dyDescent="0.25">
      <c r="E97" s="91"/>
      <c r="G97" s="91"/>
    </row>
    <row r="98" spans="5:7" x14ac:dyDescent="0.25">
      <c r="E98" s="91"/>
      <c r="G98" s="91"/>
    </row>
    <row r="99" spans="5:7" x14ac:dyDescent="0.25">
      <c r="E99" s="91"/>
      <c r="G99" s="91"/>
    </row>
    <row r="100" spans="5:7" x14ac:dyDescent="0.25">
      <c r="E100" s="91"/>
      <c r="G100" s="91"/>
    </row>
    <row r="101" spans="5:7" x14ac:dyDescent="0.25">
      <c r="E101" s="91"/>
      <c r="G101" s="91"/>
    </row>
    <row r="102" spans="5:7" x14ac:dyDescent="0.25">
      <c r="E102" s="91"/>
      <c r="G102" s="91"/>
    </row>
    <row r="103" spans="5:7" x14ac:dyDescent="0.25">
      <c r="E103" s="91"/>
      <c r="G103" s="91"/>
    </row>
    <row r="104" spans="5:7" x14ac:dyDescent="0.25">
      <c r="E104" s="91"/>
      <c r="G104" s="91"/>
    </row>
    <row r="105" spans="5:7" x14ac:dyDescent="0.25">
      <c r="E105" s="91"/>
      <c r="G105" s="91"/>
    </row>
    <row r="106" spans="5:7" x14ac:dyDescent="0.25">
      <c r="E106" s="91"/>
      <c r="G106" s="91"/>
    </row>
    <row r="107" spans="5:7" x14ac:dyDescent="0.25">
      <c r="E107" s="91"/>
      <c r="G107" s="91"/>
    </row>
    <row r="108" spans="5:7" x14ac:dyDescent="0.25">
      <c r="E108" s="91"/>
      <c r="G108" s="91"/>
    </row>
    <row r="109" spans="5:7" x14ac:dyDescent="0.25">
      <c r="E109" s="91"/>
      <c r="G109" s="91"/>
    </row>
    <row r="110" spans="5:7" x14ac:dyDescent="0.25">
      <c r="E110" s="91"/>
      <c r="G110" s="91"/>
    </row>
    <row r="111" spans="5:7" x14ac:dyDescent="0.25">
      <c r="E111" s="91"/>
      <c r="G111" s="91"/>
    </row>
    <row r="112" spans="5:7" x14ac:dyDescent="0.25">
      <c r="E112" s="91"/>
      <c r="G112" s="91"/>
    </row>
    <row r="113" spans="5:7" x14ac:dyDescent="0.25">
      <c r="E113" s="91"/>
      <c r="G113" s="91"/>
    </row>
    <row r="114" spans="5:7" x14ac:dyDescent="0.25">
      <c r="E114" s="91"/>
      <c r="G114" s="91"/>
    </row>
    <row r="115" spans="5:7" x14ac:dyDescent="0.25">
      <c r="E115" s="91"/>
      <c r="G115" s="91"/>
    </row>
    <row r="116" spans="5:7" x14ac:dyDescent="0.25">
      <c r="E116" s="91"/>
      <c r="G116" s="91"/>
    </row>
    <row r="117" spans="5:7" x14ac:dyDescent="0.25">
      <c r="E117" s="91"/>
      <c r="G117" s="91"/>
    </row>
    <row r="118" spans="5:7" x14ac:dyDescent="0.25">
      <c r="E118" s="91"/>
      <c r="G118" s="91"/>
    </row>
    <row r="119" spans="5:7" x14ac:dyDescent="0.25">
      <c r="E119" s="91"/>
      <c r="G119" s="91"/>
    </row>
    <row r="120" spans="5:7" x14ac:dyDescent="0.25">
      <c r="E120" s="91"/>
      <c r="G120" s="91"/>
    </row>
    <row r="121" spans="5:7" x14ac:dyDescent="0.25">
      <c r="E121" s="91"/>
      <c r="G121" s="91"/>
    </row>
    <row r="122" spans="5:7" x14ac:dyDescent="0.25">
      <c r="E122" s="91"/>
      <c r="G122" s="91"/>
    </row>
    <row r="123" spans="5:7" x14ac:dyDescent="0.25">
      <c r="E123" s="91"/>
      <c r="G123" s="91"/>
    </row>
    <row r="124" spans="5:7" x14ac:dyDescent="0.25">
      <c r="E124" s="91"/>
      <c r="G124" s="91"/>
    </row>
    <row r="125" spans="5:7" x14ac:dyDescent="0.25">
      <c r="E125" s="91"/>
      <c r="G125" s="91"/>
    </row>
    <row r="126" spans="5:7" x14ac:dyDescent="0.25">
      <c r="E126" s="91"/>
      <c r="G126" s="91"/>
    </row>
    <row r="127" spans="5:7" x14ac:dyDescent="0.25">
      <c r="E127" s="91"/>
      <c r="G127" s="91"/>
    </row>
    <row r="128" spans="5:7" x14ac:dyDescent="0.25">
      <c r="E128" s="91"/>
      <c r="G128" s="91"/>
    </row>
    <row r="1048574" spans="9:9" x14ac:dyDescent="0.25">
      <c r="I1048574" s="48">
        <f>SUM(I3:I1048573)</f>
        <v>32030.520000000004</v>
      </c>
    </row>
  </sheetData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1048574"/>
  <sheetViews>
    <sheetView topLeftCell="M1" workbookViewId="0">
      <selection activeCell="Z2" sqref="Z2"/>
    </sheetView>
  </sheetViews>
  <sheetFormatPr defaultColWidth="8.7109375" defaultRowHeight="15.75" x14ac:dyDescent="0.25"/>
  <cols>
    <col min="1" max="1" width="26.140625" style="103" customWidth="1"/>
    <col min="2" max="2" width="23" style="47" customWidth="1"/>
    <col min="3" max="3" width="19.140625" style="47" customWidth="1"/>
    <col min="4" max="4" width="12.42578125" style="47" customWidth="1"/>
    <col min="5" max="5" width="15.85546875" style="48" customWidth="1"/>
    <col min="6" max="6" width="11" style="47" customWidth="1"/>
    <col min="7" max="7" width="13.28515625" style="48" customWidth="1"/>
    <col min="8" max="8" width="11.85546875" style="47" customWidth="1"/>
    <col min="9" max="9" width="12.42578125" style="48" customWidth="1"/>
    <col min="10" max="10" width="11.28515625" style="47" customWidth="1"/>
    <col min="11" max="11" width="11.28515625" style="48" customWidth="1"/>
    <col min="12" max="12" width="10.7109375" style="47" customWidth="1"/>
    <col min="13" max="13" width="11" style="48" customWidth="1"/>
    <col min="14" max="14" width="10.5703125" style="47" customWidth="1"/>
    <col min="15" max="15" width="11.42578125" style="47" customWidth="1"/>
    <col min="16" max="16" width="9.85546875" style="47" customWidth="1"/>
    <col min="17" max="17" width="13.140625" style="47" customWidth="1"/>
    <col min="18" max="18" width="9.5703125" style="47" customWidth="1"/>
    <col min="19" max="19" width="13.28515625" style="47" customWidth="1"/>
    <col min="20" max="20" width="10.140625" style="47" customWidth="1"/>
    <col min="21" max="21" width="11.5703125" style="47" customWidth="1"/>
    <col min="22" max="22" width="8.7109375" style="47"/>
    <col min="23" max="23" width="11.140625" style="47" customWidth="1"/>
    <col min="24" max="24" width="9.42578125" style="47" customWidth="1"/>
    <col min="25" max="25" width="11.42578125" style="47" customWidth="1"/>
    <col min="26" max="26" width="8.7109375" style="47"/>
    <col min="27" max="27" width="10" style="47" customWidth="1"/>
    <col min="28" max="16384" width="8.7109375" style="47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169</v>
      </c>
      <c r="E2" s="17"/>
      <c r="F2" s="12" t="s">
        <v>170</v>
      </c>
      <c r="G2" s="17"/>
      <c r="H2" s="12" t="s">
        <v>171</v>
      </c>
      <c r="I2" s="17"/>
      <c r="J2" s="12" t="s">
        <v>172</v>
      </c>
      <c r="K2" s="17"/>
      <c r="L2" s="12" t="s">
        <v>173</v>
      </c>
      <c r="M2" s="17"/>
      <c r="N2" s="12" t="s">
        <v>174</v>
      </c>
      <c r="P2" s="12" t="s">
        <v>175</v>
      </c>
      <c r="R2" s="12" t="s">
        <v>176</v>
      </c>
      <c r="T2" s="12" t="s">
        <v>177</v>
      </c>
      <c r="V2" s="12" t="s">
        <v>178</v>
      </c>
      <c r="X2" s="12" t="s">
        <v>179</v>
      </c>
      <c r="Z2" s="12" t="s">
        <v>180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/>
      <c r="E3" s="4"/>
      <c r="G3" s="18"/>
      <c r="I3" s="18"/>
      <c r="K3" s="18"/>
      <c r="M3" s="18"/>
      <c r="O3" s="18"/>
      <c r="Q3" s="18"/>
      <c r="S3" s="18"/>
      <c r="U3" s="18"/>
      <c r="W3" s="18"/>
      <c r="Y3" s="18"/>
      <c r="AA3" s="18"/>
    </row>
    <row r="4" spans="1:27" s="2" customFormat="1" x14ac:dyDescent="0.25">
      <c r="A4" s="10"/>
      <c r="B4" s="3" t="s">
        <v>58</v>
      </c>
      <c r="C4" s="3" t="s">
        <v>7</v>
      </c>
      <c r="D4" s="20"/>
      <c r="E4" s="4"/>
      <c r="G4" s="18"/>
      <c r="I4" s="18"/>
      <c r="K4" s="18"/>
      <c r="M4" s="18"/>
      <c r="O4" s="18"/>
      <c r="Q4" s="18"/>
      <c r="S4" s="18"/>
      <c r="U4" s="18"/>
      <c r="W4" s="18"/>
      <c r="Y4" s="18"/>
      <c r="AA4" s="18"/>
    </row>
    <row r="5" spans="1:27" s="2" customFormat="1" x14ac:dyDescent="0.25">
      <c r="A5" s="10"/>
      <c r="B5" s="3" t="s">
        <v>59</v>
      </c>
      <c r="C5" s="3" t="s">
        <v>16</v>
      </c>
      <c r="D5" s="3"/>
      <c r="E5" s="4"/>
      <c r="G5" s="18"/>
      <c r="I5" s="18"/>
      <c r="K5" s="18"/>
      <c r="M5" s="18"/>
      <c r="O5" s="18"/>
      <c r="Q5" s="18"/>
      <c r="S5" s="18"/>
      <c r="U5" s="18"/>
      <c r="W5" s="18"/>
      <c r="Y5" s="18"/>
      <c r="AA5" s="18"/>
    </row>
    <row r="6" spans="1:27" s="2" customFormat="1" x14ac:dyDescent="0.25">
      <c r="A6" s="10"/>
      <c r="B6" s="3" t="s">
        <v>60</v>
      </c>
      <c r="C6" s="3" t="s">
        <v>16</v>
      </c>
      <c r="D6" s="20"/>
      <c r="E6" s="4"/>
      <c r="G6" s="18"/>
      <c r="I6" s="18"/>
      <c r="K6" s="18"/>
      <c r="M6" s="18"/>
      <c r="O6" s="18"/>
      <c r="Q6" s="18"/>
      <c r="S6" s="18"/>
      <c r="U6" s="18"/>
      <c r="W6" s="18"/>
      <c r="Y6" s="18"/>
      <c r="AA6" s="18"/>
    </row>
    <row r="7" spans="1:27" s="2" customFormat="1" x14ac:dyDescent="0.25">
      <c r="A7" s="10"/>
      <c r="B7" s="3" t="s">
        <v>61</v>
      </c>
      <c r="C7" s="3" t="s">
        <v>9</v>
      </c>
      <c r="D7" s="3"/>
      <c r="E7" s="4"/>
      <c r="G7" s="18"/>
      <c r="I7" s="18"/>
      <c r="K7" s="18"/>
      <c r="M7" s="18"/>
      <c r="O7" s="18"/>
      <c r="Q7" s="18"/>
      <c r="S7" s="18"/>
      <c r="U7" s="18"/>
      <c r="W7" s="18"/>
      <c r="Y7" s="18"/>
      <c r="AA7" s="18"/>
    </row>
    <row r="8" spans="1:27" s="2" customFormat="1" x14ac:dyDescent="0.25">
      <c r="A8" s="10"/>
      <c r="B8" s="3" t="s">
        <v>62</v>
      </c>
      <c r="C8" s="3" t="s">
        <v>9</v>
      </c>
      <c r="D8" s="3"/>
      <c r="E8" s="4"/>
      <c r="G8" s="18"/>
      <c r="I8" s="18"/>
      <c r="K8" s="18"/>
      <c r="M8" s="18"/>
      <c r="O8" s="18"/>
      <c r="Q8" s="18"/>
      <c r="S8" s="18"/>
      <c r="U8" s="18"/>
      <c r="W8" s="18"/>
      <c r="Y8" s="18"/>
      <c r="AA8" s="18"/>
    </row>
    <row r="9" spans="1:27" s="2" customFormat="1" x14ac:dyDescent="0.25">
      <c r="A9" s="10"/>
      <c r="B9" s="3" t="s">
        <v>63</v>
      </c>
      <c r="C9" s="3" t="s">
        <v>65</v>
      </c>
      <c r="D9" s="3"/>
      <c r="E9" s="4"/>
      <c r="G9" s="18"/>
      <c r="I9" s="18"/>
      <c r="K9" s="18"/>
      <c r="M9" s="18"/>
      <c r="O9" s="18"/>
      <c r="Q9" s="18"/>
      <c r="S9" s="18"/>
      <c r="U9" s="18"/>
      <c r="W9" s="18"/>
      <c r="Y9" s="18"/>
      <c r="AA9" s="18"/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/>
      <c r="G10" s="18"/>
      <c r="I10" s="18"/>
      <c r="K10" s="18"/>
      <c r="M10" s="18"/>
      <c r="O10" s="18"/>
      <c r="Q10" s="18"/>
      <c r="S10" s="18"/>
      <c r="U10" s="18"/>
      <c r="W10" s="18"/>
      <c r="Y10" s="18"/>
      <c r="AA10" s="18"/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Q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/>
      <c r="E12" s="4"/>
      <c r="G12" s="18"/>
      <c r="I12" s="18"/>
      <c r="K12" s="18"/>
      <c r="M12" s="18"/>
      <c r="O12" s="18"/>
      <c r="Q12" s="18"/>
      <c r="S12" s="18"/>
      <c r="U12" s="18"/>
      <c r="W12" s="18"/>
      <c r="Y12" s="18"/>
      <c r="AA12" s="18"/>
    </row>
    <row r="13" spans="1:27" s="2" customFormat="1" x14ac:dyDescent="0.25">
      <c r="A13" s="10"/>
      <c r="B13" s="3" t="s">
        <v>12</v>
      </c>
      <c r="C13" s="3" t="s">
        <v>13</v>
      </c>
      <c r="D13" s="3"/>
      <c r="E13" s="4"/>
      <c r="G13" s="18"/>
      <c r="I13" s="18"/>
      <c r="K13" s="18"/>
      <c r="M13" s="18"/>
      <c r="O13" s="18"/>
      <c r="Q13" s="18"/>
      <c r="S13" s="18"/>
      <c r="U13" s="18"/>
      <c r="W13" s="18"/>
      <c r="Y13" s="18"/>
      <c r="AA13" s="18"/>
    </row>
    <row r="14" spans="1:27" s="2" customFormat="1" x14ac:dyDescent="0.25">
      <c r="A14" s="10"/>
      <c r="B14" s="3" t="s">
        <v>14</v>
      </c>
      <c r="C14" s="3" t="s">
        <v>13</v>
      </c>
      <c r="D14" s="3"/>
      <c r="E14" s="4"/>
      <c r="G14" s="18"/>
      <c r="I14" s="18"/>
      <c r="K14" s="18"/>
      <c r="M14" s="18"/>
      <c r="O14" s="18"/>
      <c r="Q14" s="18"/>
      <c r="S14" s="18"/>
      <c r="U14" s="18"/>
      <c r="W14" s="18"/>
      <c r="Y14" s="18"/>
      <c r="AA14" s="18"/>
    </row>
    <row r="15" spans="1:27" s="2" customFormat="1" x14ac:dyDescent="0.25">
      <c r="A15" s="10"/>
      <c r="B15" s="3" t="s">
        <v>94</v>
      </c>
      <c r="C15" s="3" t="s">
        <v>13</v>
      </c>
      <c r="D15" s="3"/>
      <c r="E15" s="4"/>
      <c r="G15" s="18"/>
      <c r="I15" s="18"/>
      <c r="K15" s="18"/>
      <c r="M15" s="18"/>
      <c r="O15" s="18"/>
      <c r="Q15" s="18"/>
      <c r="S15" s="18"/>
      <c r="U15" s="18"/>
      <c r="W15" s="18"/>
      <c r="Y15" s="18"/>
      <c r="AA15" s="18"/>
    </row>
    <row r="16" spans="1:27" s="2" customFormat="1" x14ac:dyDescent="0.25">
      <c r="A16" s="10"/>
      <c r="B16" s="20" t="s">
        <v>15</v>
      </c>
      <c r="C16" s="3" t="s">
        <v>16</v>
      </c>
      <c r="D16" s="3"/>
      <c r="E16" s="4"/>
      <c r="G16" s="18"/>
      <c r="I16" s="18"/>
      <c r="K16" s="18"/>
      <c r="M16" s="18"/>
      <c r="O16" s="18"/>
      <c r="Q16" s="18"/>
      <c r="S16" s="18"/>
      <c r="U16" s="18"/>
      <c r="W16" s="18"/>
      <c r="Y16" s="18"/>
      <c r="AA16" s="18"/>
    </row>
    <row r="17" spans="1:27" s="2" customFormat="1" x14ac:dyDescent="0.25">
      <c r="A17" s="10"/>
      <c r="B17" s="20" t="s">
        <v>10</v>
      </c>
      <c r="C17" s="3" t="s">
        <v>17</v>
      </c>
      <c r="D17" s="3"/>
      <c r="E17" s="4"/>
      <c r="G17" s="18"/>
      <c r="I17" s="18"/>
      <c r="K17" s="18"/>
      <c r="M17" s="18"/>
      <c r="O17" s="18"/>
      <c r="Q17" s="18"/>
      <c r="S17" s="18"/>
      <c r="U17" s="18"/>
      <c r="W17" s="18"/>
      <c r="Y17" s="18"/>
      <c r="AA17" s="18"/>
    </row>
    <row r="18" spans="1:27" s="2" customFormat="1" x14ac:dyDescent="0.25">
      <c r="A18" s="10"/>
      <c r="B18" s="20" t="s">
        <v>18</v>
      </c>
      <c r="C18" s="3" t="s">
        <v>19</v>
      </c>
      <c r="D18" s="3"/>
      <c r="E18" s="4"/>
      <c r="G18" s="18"/>
      <c r="I18" s="18"/>
      <c r="K18" s="18"/>
      <c r="M18" s="18"/>
      <c r="O18" s="18"/>
      <c r="Q18" s="18"/>
      <c r="S18" s="18"/>
      <c r="U18" s="18"/>
      <c r="W18" s="18"/>
      <c r="Y18" s="18"/>
      <c r="AA18" s="18"/>
    </row>
    <row r="19" spans="1:27" s="2" customFormat="1" x14ac:dyDescent="0.25">
      <c r="A19" s="10"/>
      <c r="B19" s="20" t="s">
        <v>20</v>
      </c>
      <c r="C19" s="3" t="s">
        <v>21</v>
      </c>
      <c r="D19" s="3"/>
      <c r="E19" s="4"/>
      <c r="G19" s="18"/>
      <c r="I19" s="18"/>
      <c r="K19" s="18"/>
      <c r="M19" s="18"/>
      <c r="O19" s="18"/>
      <c r="Q19" s="18"/>
      <c r="S19" s="18"/>
      <c r="U19" s="18"/>
      <c r="W19" s="18"/>
      <c r="Y19" s="18"/>
      <c r="AA19" s="18"/>
    </row>
    <row r="20" spans="1:27" s="2" customFormat="1" x14ac:dyDescent="0.25">
      <c r="A20" s="10"/>
      <c r="B20" s="20" t="s">
        <v>22</v>
      </c>
      <c r="C20" s="3" t="s">
        <v>9</v>
      </c>
      <c r="D20" s="3"/>
      <c r="E20" s="4"/>
      <c r="G20" s="18"/>
      <c r="I20" s="18"/>
      <c r="K20" s="18"/>
      <c r="M20" s="18"/>
      <c r="O20" s="18"/>
      <c r="Q20" s="18"/>
      <c r="S20" s="18"/>
      <c r="U20" s="18"/>
      <c r="W20" s="18"/>
      <c r="Y20" s="18"/>
      <c r="AA20" s="18"/>
    </row>
    <row r="21" spans="1:27" s="2" customFormat="1" x14ac:dyDescent="0.25">
      <c r="A21" s="10"/>
      <c r="B21" s="20" t="s">
        <v>23</v>
      </c>
      <c r="C21" s="3" t="s">
        <v>7</v>
      </c>
      <c r="D21" s="3"/>
      <c r="E21" s="4"/>
      <c r="G21" s="18"/>
      <c r="I21" s="18"/>
      <c r="K21" s="18"/>
      <c r="M21" s="18"/>
      <c r="O21" s="18"/>
      <c r="Q21" s="18"/>
      <c r="S21" s="18"/>
      <c r="U21" s="18"/>
      <c r="W21" s="18"/>
      <c r="Y21" s="18"/>
      <c r="AA21" s="18"/>
    </row>
    <row r="22" spans="1:27" s="2" customFormat="1" x14ac:dyDescent="0.25">
      <c r="A22" s="10"/>
      <c r="B22" s="20" t="s">
        <v>24</v>
      </c>
      <c r="C22" s="3" t="s">
        <v>9</v>
      </c>
      <c r="D22" s="3"/>
      <c r="E22" s="4"/>
      <c r="G22" s="18"/>
      <c r="I22" s="18"/>
      <c r="K22" s="18"/>
      <c r="M22" s="18"/>
      <c r="O22" s="18"/>
      <c r="Q22" s="18"/>
      <c r="S22" s="18"/>
      <c r="U22" s="18"/>
      <c r="W22" s="18"/>
      <c r="Y22" s="18"/>
      <c r="AA22" s="18"/>
    </row>
    <row r="23" spans="1:27" s="2" customFormat="1" x14ac:dyDescent="0.25">
      <c r="A23" s="10"/>
      <c r="B23" s="20" t="s">
        <v>25</v>
      </c>
      <c r="C23" s="3" t="s">
        <v>26</v>
      </c>
      <c r="D23" s="3"/>
      <c r="E23" s="4"/>
      <c r="G23" s="18"/>
      <c r="I23" s="18"/>
      <c r="K23" s="18"/>
      <c r="M23" s="18"/>
      <c r="O23" s="18"/>
      <c r="Q23" s="18"/>
      <c r="S23" s="18"/>
      <c r="U23" s="18"/>
      <c r="W23" s="18"/>
      <c r="Y23" s="18"/>
      <c r="AA23" s="18"/>
    </row>
    <row r="24" spans="1:27" s="2" customFormat="1" x14ac:dyDescent="0.25">
      <c r="A24" s="10"/>
      <c r="B24" s="3" t="s">
        <v>46</v>
      </c>
      <c r="C24" s="3" t="s">
        <v>47</v>
      </c>
      <c r="D24" s="3"/>
      <c r="E24" s="4"/>
      <c r="G24" s="18"/>
      <c r="H24" s="22"/>
      <c r="I24" s="18"/>
      <c r="J24" s="22"/>
      <c r="K24" s="21"/>
      <c r="L24" s="22"/>
      <c r="M24" s="21"/>
      <c r="O24" s="18"/>
      <c r="Q24" s="18"/>
      <c r="S24" s="18"/>
      <c r="U24" s="18"/>
      <c r="W24" s="18"/>
      <c r="Y24" s="18"/>
      <c r="AA24" s="18"/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/>
      <c r="E25" s="4"/>
      <c r="G25" s="18"/>
      <c r="I25" s="18"/>
      <c r="J25" s="22"/>
      <c r="K25" s="21"/>
      <c r="L25" s="22"/>
      <c r="M25" s="21"/>
      <c r="O25" s="18"/>
      <c r="Q25" s="18"/>
      <c r="S25" s="18"/>
      <c r="U25" s="18"/>
      <c r="W25" s="18"/>
      <c r="Y25" s="18"/>
      <c r="AA25" s="18"/>
    </row>
    <row r="26" spans="1:27" s="22" customFormat="1" x14ac:dyDescent="0.25">
      <c r="A26" s="82"/>
      <c r="B26" s="20" t="s">
        <v>86</v>
      </c>
      <c r="C26" s="20" t="s">
        <v>115</v>
      </c>
      <c r="D26" s="20"/>
      <c r="E26" s="62"/>
      <c r="G26" s="21"/>
      <c r="I26" s="21"/>
      <c r="K26" s="21"/>
      <c r="M26" s="21"/>
      <c r="O26" s="21"/>
      <c r="Q26" s="21"/>
      <c r="S26" s="21"/>
      <c r="U26" s="21"/>
      <c r="W26" s="21"/>
      <c r="Y26" s="21"/>
      <c r="AA26" s="21"/>
    </row>
    <row r="27" spans="1:27" s="2" customFormat="1" ht="0.6" customHeight="1" x14ac:dyDescent="0.25">
      <c r="A27" s="10"/>
      <c r="B27" s="3"/>
      <c r="C27" s="3"/>
      <c r="D27" s="3"/>
      <c r="E27" s="4"/>
      <c r="G27" s="18"/>
      <c r="I27" s="18"/>
      <c r="K27" s="18"/>
      <c r="M27" s="18"/>
      <c r="O27" s="18"/>
      <c r="Q27" s="18"/>
      <c r="S27" s="18"/>
      <c r="U27" s="18"/>
      <c r="W27" s="18"/>
      <c r="Y27" s="18"/>
      <c r="AA27" s="18"/>
    </row>
    <row r="28" spans="1:27" s="2" customFormat="1" hidden="1" x14ac:dyDescent="0.25">
      <c r="A28" s="10"/>
      <c r="B28" s="3"/>
      <c r="C28" s="3"/>
      <c r="D28" s="3"/>
      <c r="E28" s="4"/>
      <c r="G28" s="18"/>
      <c r="I28" s="18"/>
      <c r="K28" s="18"/>
      <c r="M28" s="18"/>
      <c r="O28" s="18"/>
      <c r="Q28" s="18"/>
      <c r="S28" s="18"/>
      <c r="U28" s="18"/>
      <c r="W28" s="18"/>
      <c r="Y28" s="18"/>
      <c r="AA28" s="18"/>
    </row>
    <row r="29" spans="1:27" s="2" customFormat="1" hidden="1" x14ac:dyDescent="0.25">
      <c r="A29" s="10"/>
      <c r="B29" s="3"/>
      <c r="C29" s="3"/>
      <c r="D29" s="3"/>
      <c r="E29" s="4"/>
      <c r="G29" s="18"/>
      <c r="I29" s="18"/>
      <c r="K29" s="18"/>
      <c r="M29" s="18"/>
      <c r="O29" s="18"/>
      <c r="Q29" s="18"/>
      <c r="S29" s="18"/>
      <c r="U29" s="18"/>
      <c r="W29" s="18"/>
      <c r="Y29" s="18"/>
      <c r="AA29" s="18"/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Q30" s="19"/>
      <c r="S30" s="19"/>
      <c r="U30" s="19"/>
      <c r="W30" s="19"/>
      <c r="Y30" s="19"/>
      <c r="AA30" s="19"/>
    </row>
    <row r="31" spans="1:27" s="2" customFormat="1" x14ac:dyDescent="0.25">
      <c r="A31" s="10" t="s">
        <v>34</v>
      </c>
      <c r="B31" s="3" t="s">
        <v>20</v>
      </c>
      <c r="C31" s="3" t="s">
        <v>21</v>
      </c>
      <c r="D31" s="3"/>
      <c r="E31" s="4"/>
      <c r="G31" s="18"/>
      <c r="I31" s="18"/>
      <c r="K31" s="18"/>
      <c r="M31" s="18"/>
      <c r="O31" s="18"/>
      <c r="Q31" s="18"/>
      <c r="S31" s="18"/>
      <c r="U31" s="18"/>
      <c r="W31" s="18"/>
      <c r="Y31" s="18"/>
      <c r="AA31" s="18"/>
    </row>
    <row r="32" spans="1:27" s="2" customFormat="1" x14ac:dyDescent="0.25">
      <c r="A32" s="10"/>
      <c r="B32" s="3" t="s">
        <v>8</v>
      </c>
      <c r="C32" s="3" t="s">
        <v>16</v>
      </c>
      <c r="D32" s="3"/>
      <c r="E32" s="4"/>
      <c r="G32" s="18"/>
      <c r="I32" s="18"/>
      <c r="K32" s="18"/>
      <c r="M32" s="18"/>
      <c r="O32" s="18"/>
      <c r="Q32" s="18"/>
      <c r="S32" s="18"/>
      <c r="U32" s="18"/>
      <c r="W32" s="18"/>
      <c r="Y32" s="18"/>
      <c r="AA32" s="18"/>
    </row>
    <row r="33" spans="1:27" s="2" customFormat="1" x14ac:dyDescent="0.25">
      <c r="A33" s="10"/>
      <c r="B33" s="3" t="s">
        <v>24</v>
      </c>
      <c r="C33" s="3" t="s">
        <v>9</v>
      </c>
      <c r="D33" s="3"/>
      <c r="E33" s="4"/>
      <c r="G33" s="18"/>
      <c r="I33" s="18"/>
      <c r="K33" s="18"/>
      <c r="M33" s="18"/>
      <c r="O33" s="18"/>
      <c r="Q33" s="18"/>
      <c r="S33" s="18"/>
      <c r="U33" s="18"/>
      <c r="W33" s="18"/>
      <c r="Y33" s="18"/>
      <c r="AA33" s="18"/>
    </row>
    <row r="34" spans="1:27" s="2" customFormat="1" x14ac:dyDescent="0.25">
      <c r="A34" s="10"/>
      <c r="B34" s="3" t="s">
        <v>35</v>
      </c>
      <c r="C34" s="3" t="s">
        <v>36</v>
      </c>
      <c r="D34" s="3"/>
      <c r="E34" s="4"/>
      <c r="F34" s="22"/>
      <c r="G34" s="21"/>
      <c r="I34" s="18"/>
      <c r="K34" s="18"/>
      <c r="M34" s="18"/>
      <c r="O34" s="18"/>
      <c r="Q34" s="18"/>
      <c r="S34" s="18"/>
      <c r="U34" s="18"/>
      <c r="W34" s="18"/>
      <c r="Y34" s="18"/>
      <c r="AA34" s="18"/>
    </row>
    <row r="35" spans="1:27" s="2" customFormat="1" x14ac:dyDescent="0.25">
      <c r="A35" s="10"/>
      <c r="B35" s="3" t="s">
        <v>50</v>
      </c>
      <c r="C35" s="3" t="s">
        <v>51</v>
      </c>
      <c r="D35" s="20"/>
      <c r="E35" s="62"/>
      <c r="G35" s="18"/>
      <c r="I35" s="18"/>
      <c r="K35" s="18"/>
      <c r="M35" s="18"/>
      <c r="O35" s="18"/>
      <c r="Q35" s="18"/>
      <c r="S35" s="18"/>
      <c r="U35" s="18"/>
      <c r="W35" s="18"/>
      <c r="Y35" s="18"/>
      <c r="AA35" s="18"/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Q36" s="19"/>
      <c r="S36" s="19"/>
      <c r="U36" s="19"/>
      <c r="W36" s="19"/>
      <c r="Y36" s="19"/>
      <c r="AA36" s="19"/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/>
      <c r="E37" s="4"/>
      <c r="G37" s="18"/>
      <c r="I37" s="18"/>
      <c r="K37" s="18"/>
      <c r="M37" s="18"/>
      <c r="O37" s="18"/>
      <c r="Q37" s="18"/>
      <c r="S37" s="18"/>
      <c r="U37" s="18"/>
      <c r="W37" s="18"/>
      <c r="Y37" s="18"/>
      <c r="AA37" s="18"/>
    </row>
    <row r="38" spans="1:27" s="2" customFormat="1" x14ac:dyDescent="0.25">
      <c r="A38" s="10"/>
      <c r="B38" s="3" t="s">
        <v>40</v>
      </c>
      <c r="C38" s="3" t="s">
        <v>41</v>
      </c>
      <c r="D38" s="3"/>
      <c r="E38" s="4"/>
      <c r="G38" s="18"/>
      <c r="I38" s="18"/>
      <c r="K38" s="18"/>
      <c r="M38" s="18"/>
      <c r="O38" s="18"/>
      <c r="Q38" s="18"/>
      <c r="S38" s="18"/>
      <c r="U38" s="18"/>
      <c r="W38" s="18"/>
      <c r="Y38" s="18"/>
      <c r="AA38" s="18"/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Q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/>
      <c r="E40" s="4"/>
      <c r="F40" s="22"/>
      <c r="G40" s="21"/>
      <c r="I40" s="18"/>
      <c r="K40" s="18"/>
      <c r="L40" s="22"/>
      <c r="M40" s="21"/>
      <c r="O40" s="18"/>
      <c r="Q40" s="18"/>
      <c r="S40" s="18"/>
      <c r="U40" s="18"/>
      <c r="W40" s="18"/>
      <c r="Y40" s="18"/>
      <c r="AA40" s="18"/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Q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/>
      <c r="G42" s="18"/>
      <c r="I42" s="18"/>
      <c r="K42" s="18"/>
      <c r="M42" s="18"/>
      <c r="O42" s="18"/>
      <c r="Q42" s="18"/>
      <c r="S42" s="18"/>
      <c r="U42" s="18"/>
      <c r="W42" s="18"/>
      <c r="Y42" s="18"/>
      <c r="AA42" s="18"/>
    </row>
    <row r="43" spans="1:27" s="2" customFormat="1" x14ac:dyDescent="0.25">
      <c r="A43" s="10"/>
      <c r="B43" s="3" t="s">
        <v>24</v>
      </c>
      <c r="C43" s="3" t="s">
        <v>9</v>
      </c>
      <c r="D43" s="5"/>
      <c r="E43" s="4"/>
      <c r="G43" s="18"/>
      <c r="I43" s="18"/>
      <c r="K43" s="18"/>
      <c r="M43" s="18"/>
      <c r="O43" s="18"/>
      <c r="Q43" s="18"/>
      <c r="S43" s="18"/>
      <c r="U43" s="18"/>
      <c r="W43" s="18"/>
      <c r="Y43" s="18"/>
      <c r="AA43" s="18"/>
    </row>
    <row r="44" spans="1:27" s="2" customFormat="1" x14ac:dyDescent="0.25">
      <c r="A44" s="10"/>
      <c r="B44" s="3" t="s">
        <v>8</v>
      </c>
      <c r="C44" s="3" t="s">
        <v>16</v>
      </c>
      <c r="D44" s="5"/>
      <c r="E44" s="4"/>
      <c r="G44" s="18"/>
      <c r="I44" s="18"/>
      <c r="K44" s="18"/>
      <c r="M44" s="18"/>
      <c r="O44" s="18"/>
      <c r="Q44" s="18"/>
      <c r="S44" s="18"/>
      <c r="U44" s="18"/>
      <c r="W44" s="18"/>
      <c r="Y44" s="18"/>
      <c r="AA44" s="18"/>
    </row>
    <row r="45" spans="1:27" s="96" customFormat="1" x14ac:dyDescent="0.25">
      <c r="A45" s="95"/>
      <c r="E45" s="97"/>
      <c r="G45" s="97"/>
      <c r="I45" s="97"/>
      <c r="K45" s="97"/>
      <c r="M45" s="97"/>
      <c r="O45" s="97"/>
      <c r="Q45" s="97"/>
      <c r="S45" s="97"/>
      <c r="U45" s="97"/>
      <c r="W45" s="97"/>
      <c r="Y45" s="97"/>
      <c r="AA45" s="97"/>
    </row>
    <row r="46" spans="1:27" s="2" customFormat="1" x14ac:dyDescent="0.25">
      <c r="A46" s="10" t="s">
        <v>27</v>
      </c>
      <c r="B46" s="3" t="s">
        <v>28</v>
      </c>
      <c r="C46" s="3" t="s">
        <v>29</v>
      </c>
      <c r="E46" s="18"/>
      <c r="G46" s="18"/>
      <c r="I46" s="18"/>
      <c r="K46" s="18"/>
      <c r="M46" s="18"/>
      <c r="O46" s="18"/>
      <c r="Q46" s="18"/>
      <c r="S46" s="18"/>
      <c r="U46" s="18"/>
      <c r="W46" s="18"/>
      <c r="Y46" s="18"/>
      <c r="AA46" s="18"/>
    </row>
    <row r="47" spans="1:27" s="2" customFormat="1" x14ac:dyDescent="0.25">
      <c r="A47" s="10"/>
      <c r="B47" s="3" t="s">
        <v>30</v>
      </c>
      <c r="C47" s="3" t="s">
        <v>31</v>
      </c>
      <c r="E47" s="18"/>
      <c r="G47" s="18"/>
      <c r="I47" s="18"/>
      <c r="K47" s="18"/>
      <c r="M47" s="18"/>
      <c r="O47" s="18"/>
      <c r="Q47" s="18"/>
      <c r="S47" s="18"/>
      <c r="U47" s="18"/>
      <c r="W47" s="18"/>
      <c r="Y47" s="18"/>
      <c r="AA47" s="18"/>
    </row>
    <row r="48" spans="1:27" s="2" customFormat="1" x14ac:dyDescent="0.25">
      <c r="A48" s="10"/>
      <c r="B48" s="3" t="s">
        <v>32</v>
      </c>
      <c r="C48" s="3" t="s">
        <v>33</v>
      </c>
      <c r="E48" s="18"/>
      <c r="G48" s="18"/>
      <c r="I48" s="18"/>
      <c r="K48" s="18"/>
      <c r="M48" s="18"/>
      <c r="O48" s="18"/>
      <c r="Q48" s="18"/>
      <c r="S48" s="18"/>
      <c r="U48" s="18"/>
      <c r="W48" s="18"/>
      <c r="Y48" s="18"/>
      <c r="AA48" s="18"/>
    </row>
    <row r="49" spans="1:27" s="92" customFormat="1" thickBot="1" x14ac:dyDescent="0.3">
      <c r="E49" s="94"/>
      <c r="G49" s="94"/>
      <c r="I49" s="94"/>
      <c r="K49" s="94"/>
      <c r="M49" s="94"/>
      <c r="O49" s="94"/>
      <c r="Q49" s="94"/>
      <c r="S49" s="94"/>
      <c r="U49" s="94"/>
      <c r="W49" s="94"/>
      <c r="Y49" s="94"/>
      <c r="AA49" s="94"/>
    </row>
    <row r="50" spans="1:27" s="98" customFormat="1" thickBot="1" x14ac:dyDescent="0.3">
      <c r="A50" s="58"/>
      <c r="B50" s="93"/>
      <c r="D50" s="58" t="s">
        <v>87</v>
      </c>
      <c r="E50" s="99">
        <f>SUM(E3:E48)</f>
        <v>0</v>
      </c>
      <c r="F50" s="58" t="s">
        <v>87</v>
      </c>
      <c r="G50" s="99">
        <f>SUM(G3:G48)</f>
        <v>0</v>
      </c>
      <c r="H50" s="58" t="s">
        <v>87</v>
      </c>
      <c r="I50" s="99">
        <f>SUM(I3:I48)</f>
        <v>0</v>
      </c>
      <c r="J50" s="58" t="s">
        <v>87</v>
      </c>
      <c r="K50" s="99">
        <f>SUM(K3:K48)</f>
        <v>0</v>
      </c>
      <c r="L50" s="58" t="s">
        <v>87</v>
      </c>
      <c r="M50" s="100">
        <f>SUM(M3:M48)</f>
        <v>0</v>
      </c>
      <c r="N50" s="58" t="s">
        <v>87</v>
      </c>
      <c r="O50" s="100">
        <f>SUM(O3:O48)</f>
        <v>0</v>
      </c>
      <c r="P50" s="58" t="s">
        <v>87</v>
      </c>
      <c r="Q50" s="100">
        <f>SUM(Q3:Q48)</f>
        <v>0</v>
      </c>
      <c r="R50" s="58" t="s">
        <v>87</v>
      </c>
      <c r="S50" s="100">
        <f>SUM(S3:S48)</f>
        <v>0</v>
      </c>
      <c r="T50" s="58" t="s">
        <v>87</v>
      </c>
      <c r="U50" s="100">
        <f>SUM(U3:U48)</f>
        <v>0</v>
      </c>
      <c r="V50" s="58" t="s">
        <v>87</v>
      </c>
      <c r="W50" s="101">
        <f>SUM(W3:W48)</f>
        <v>0</v>
      </c>
      <c r="X50" s="58" t="s">
        <v>87</v>
      </c>
      <c r="Y50" s="101">
        <f>SUM(Y3:Y48)</f>
        <v>0</v>
      </c>
      <c r="Z50" s="58" t="s">
        <v>87</v>
      </c>
      <c r="AA50" s="102">
        <f>SUM(AA3:AA48)</f>
        <v>0</v>
      </c>
    </row>
    <row r="51" spans="1:27" ht="15" x14ac:dyDescent="0.25">
      <c r="A51" s="84"/>
      <c r="B51" s="85"/>
      <c r="C51" s="86"/>
      <c r="E51" s="83"/>
      <c r="G51" s="91"/>
      <c r="K51" s="47"/>
      <c r="M51" s="47"/>
      <c r="AA51" s="48"/>
    </row>
    <row r="52" spans="1:27" ht="15" x14ac:dyDescent="0.25">
      <c r="A52" s="85"/>
      <c r="B52" s="85"/>
      <c r="C52" s="86"/>
      <c r="E52" s="83"/>
      <c r="G52" s="91"/>
      <c r="K52" s="47"/>
      <c r="M52" s="47"/>
    </row>
    <row r="53" spans="1:27" ht="15" x14ac:dyDescent="0.25">
      <c r="A53" s="85"/>
      <c r="B53" s="85"/>
      <c r="C53" s="86"/>
      <c r="E53" s="83"/>
      <c r="G53" s="91"/>
      <c r="K53" s="47"/>
      <c r="M53" s="47"/>
    </row>
    <row r="54" spans="1:27" ht="15" x14ac:dyDescent="0.25">
      <c r="A54" s="85"/>
      <c r="B54" s="85"/>
      <c r="C54" s="86"/>
      <c r="E54" s="83"/>
      <c r="G54" s="91"/>
      <c r="K54" s="47"/>
      <c r="M54" s="47"/>
    </row>
    <row r="55" spans="1:27" ht="15" x14ac:dyDescent="0.25">
      <c r="A55" s="85"/>
      <c r="B55" s="85"/>
      <c r="C55" s="87"/>
      <c r="D55" s="88"/>
      <c r="E55" s="89"/>
      <c r="G55" s="91"/>
      <c r="K55" s="47"/>
      <c r="M55" s="47"/>
    </row>
    <row r="56" spans="1:27" ht="15" x14ac:dyDescent="0.25">
      <c r="A56" s="85"/>
      <c r="B56" s="85"/>
      <c r="C56" s="86"/>
      <c r="E56" s="83"/>
      <c r="G56" s="91"/>
      <c r="K56" s="47"/>
      <c r="M56" s="47"/>
    </row>
    <row r="57" spans="1:27" ht="15" x14ac:dyDescent="0.25">
      <c r="A57" s="85"/>
      <c r="B57" s="85"/>
      <c r="C57" s="86"/>
      <c r="E57" s="83"/>
      <c r="G57" s="91"/>
      <c r="K57" s="47"/>
      <c r="M57" s="47"/>
    </row>
    <row r="58" spans="1:27" ht="15" x14ac:dyDescent="0.25">
      <c r="A58" s="85"/>
      <c r="B58" s="85"/>
      <c r="C58" s="86"/>
      <c r="E58" s="83"/>
      <c r="G58" s="91"/>
      <c r="K58" s="47"/>
      <c r="M58" s="47"/>
    </row>
    <row r="59" spans="1:27" ht="15" x14ac:dyDescent="0.25">
      <c r="A59" s="85"/>
      <c r="B59" s="85"/>
      <c r="C59" s="86"/>
      <c r="E59" s="83"/>
      <c r="G59" s="91"/>
      <c r="K59" s="47"/>
      <c r="M59" s="47"/>
    </row>
    <row r="60" spans="1:27" ht="15" x14ac:dyDescent="0.25">
      <c r="A60" s="85"/>
      <c r="B60" s="85"/>
      <c r="C60" s="86"/>
      <c r="E60" s="83"/>
      <c r="G60" s="91"/>
      <c r="K60" s="47"/>
      <c r="M60" s="47"/>
    </row>
    <row r="61" spans="1:27" ht="15" x14ac:dyDescent="0.25">
      <c r="A61" s="85"/>
      <c r="B61" s="85"/>
      <c r="C61" s="86"/>
      <c r="E61" s="83"/>
      <c r="G61" s="91"/>
      <c r="K61" s="47"/>
      <c r="M61" s="47"/>
    </row>
    <row r="62" spans="1:27" ht="15" x14ac:dyDescent="0.25">
      <c r="A62" s="85"/>
      <c r="B62" s="85"/>
      <c r="C62" s="90"/>
      <c r="D62" s="88"/>
      <c r="E62" s="89"/>
      <c r="G62" s="91"/>
      <c r="K62" s="47"/>
      <c r="M62" s="47"/>
    </row>
    <row r="63" spans="1:27" ht="15" x14ac:dyDescent="0.25">
      <c r="A63" s="85"/>
      <c r="B63" s="85"/>
      <c r="C63" s="86"/>
      <c r="E63" s="83"/>
      <c r="G63" s="91"/>
      <c r="K63" s="47"/>
      <c r="M63" s="47"/>
    </row>
    <row r="64" spans="1:27" ht="15" x14ac:dyDescent="0.25">
      <c r="A64" s="85"/>
      <c r="B64" s="85"/>
      <c r="C64" s="86"/>
      <c r="E64" s="83"/>
      <c r="G64" s="91"/>
      <c r="K64" s="47"/>
      <c r="M64" s="47"/>
    </row>
    <row r="65" spans="1:13" ht="15" x14ac:dyDescent="0.25">
      <c r="A65" s="85"/>
      <c r="B65" s="85"/>
      <c r="C65" s="86"/>
      <c r="E65" s="83"/>
      <c r="G65" s="91"/>
      <c r="K65" s="47"/>
      <c r="M65" s="47"/>
    </row>
    <row r="66" spans="1:13" ht="15" x14ac:dyDescent="0.25">
      <c r="A66" s="85"/>
      <c r="B66" s="85"/>
      <c r="C66" s="86"/>
      <c r="E66" s="83"/>
      <c r="G66" s="91"/>
      <c r="K66" s="47"/>
      <c r="M66" s="47"/>
    </row>
    <row r="67" spans="1:13" ht="15" x14ac:dyDescent="0.25">
      <c r="A67" s="85"/>
      <c r="B67" s="85"/>
      <c r="C67" s="86"/>
      <c r="E67" s="83"/>
      <c r="G67" s="91"/>
      <c r="K67" s="47"/>
      <c r="M67" s="47"/>
    </row>
    <row r="68" spans="1:13" ht="15" x14ac:dyDescent="0.25">
      <c r="A68" s="85"/>
      <c r="C68" s="86"/>
      <c r="E68" s="83"/>
      <c r="G68" s="91"/>
      <c r="K68" s="47"/>
      <c r="M68" s="47"/>
    </row>
    <row r="69" spans="1:13" ht="15" x14ac:dyDescent="0.25">
      <c r="A69" s="47"/>
      <c r="C69" s="91"/>
      <c r="E69" s="83"/>
      <c r="G69" s="91"/>
      <c r="K69" s="47"/>
      <c r="M69" s="47"/>
    </row>
    <row r="70" spans="1:13" ht="15" x14ac:dyDescent="0.25">
      <c r="A70" s="47"/>
      <c r="C70" s="91"/>
      <c r="E70" s="91"/>
      <c r="G70" s="91"/>
      <c r="K70" s="47"/>
      <c r="M70" s="47"/>
    </row>
    <row r="71" spans="1:13" x14ac:dyDescent="0.25">
      <c r="C71" s="91"/>
      <c r="E71" s="91"/>
      <c r="G71" s="91"/>
      <c r="K71" s="47"/>
      <c r="M71" s="47"/>
    </row>
    <row r="72" spans="1:13" x14ac:dyDescent="0.25">
      <c r="E72" s="91"/>
      <c r="G72" s="91"/>
    </row>
    <row r="73" spans="1:13" x14ac:dyDescent="0.25">
      <c r="E73" s="91"/>
      <c r="G73" s="91"/>
    </row>
    <row r="74" spans="1:13" x14ac:dyDescent="0.25">
      <c r="E74" s="91"/>
      <c r="G74" s="91"/>
    </row>
    <row r="75" spans="1:13" x14ac:dyDescent="0.25">
      <c r="E75" s="91"/>
      <c r="G75" s="91"/>
    </row>
    <row r="76" spans="1:13" x14ac:dyDescent="0.25">
      <c r="E76" s="91"/>
      <c r="G76" s="91"/>
    </row>
    <row r="77" spans="1:13" x14ac:dyDescent="0.25">
      <c r="E77" s="91"/>
      <c r="G77" s="91"/>
    </row>
    <row r="78" spans="1:13" x14ac:dyDescent="0.25">
      <c r="E78" s="91"/>
      <c r="G78" s="91"/>
    </row>
    <row r="79" spans="1:13" x14ac:dyDescent="0.25">
      <c r="E79" s="91"/>
      <c r="G79" s="91"/>
    </row>
    <row r="80" spans="1:13" x14ac:dyDescent="0.25">
      <c r="E80" s="91"/>
      <c r="G80" s="91"/>
    </row>
    <row r="81" spans="5:7" x14ac:dyDescent="0.25">
      <c r="E81" s="91"/>
      <c r="G81" s="91"/>
    </row>
    <row r="82" spans="5:7" x14ac:dyDescent="0.25">
      <c r="E82" s="91"/>
      <c r="G82" s="91"/>
    </row>
    <row r="83" spans="5:7" x14ac:dyDescent="0.25">
      <c r="E83" s="91"/>
      <c r="G83" s="91"/>
    </row>
    <row r="84" spans="5:7" x14ac:dyDescent="0.25">
      <c r="E84" s="91"/>
      <c r="G84" s="91"/>
    </row>
    <row r="85" spans="5:7" x14ac:dyDescent="0.25">
      <c r="E85" s="91"/>
      <c r="G85" s="91"/>
    </row>
    <row r="86" spans="5:7" x14ac:dyDescent="0.25">
      <c r="E86" s="91"/>
      <c r="G86" s="91"/>
    </row>
    <row r="87" spans="5:7" x14ac:dyDescent="0.25">
      <c r="E87" s="91"/>
      <c r="G87" s="91"/>
    </row>
    <row r="88" spans="5:7" x14ac:dyDescent="0.25">
      <c r="E88" s="91"/>
      <c r="G88" s="91"/>
    </row>
    <row r="89" spans="5:7" x14ac:dyDescent="0.25">
      <c r="E89" s="91"/>
      <c r="G89" s="91"/>
    </row>
    <row r="90" spans="5:7" x14ac:dyDescent="0.25">
      <c r="E90" s="91"/>
      <c r="G90" s="91"/>
    </row>
    <row r="91" spans="5:7" x14ac:dyDescent="0.25">
      <c r="E91" s="91"/>
      <c r="G91" s="91"/>
    </row>
    <row r="92" spans="5:7" x14ac:dyDescent="0.25">
      <c r="E92" s="91"/>
      <c r="G92" s="91"/>
    </row>
    <row r="93" spans="5:7" x14ac:dyDescent="0.25">
      <c r="E93" s="91"/>
      <c r="G93" s="91"/>
    </row>
    <row r="94" spans="5:7" x14ac:dyDescent="0.25">
      <c r="E94" s="91"/>
      <c r="G94" s="91"/>
    </row>
    <row r="95" spans="5:7" x14ac:dyDescent="0.25">
      <c r="E95" s="91"/>
      <c r="G95" s="91"/>
    </row>
    <row r="96" spans="5:7" x14ac:dyDescent="0.25">
      <c r="E96" s="91"/>
      <c r="G96" s="91"/>
    </row>
    <row r="97" spans="5:7" x14ac:dyDescent="0.25">
      <c r="E97" s="91"/>
      <c r="G97" s="91"/>
    </row>
    <row r="98" spans="5:7" x14ac:dyDescent="0.25">
      <c r="E98" s="91"/>
      <c r="G98" s="91"/>
    </row>
    <row r="99" spans="5:7" x14ac:dyDescent="0.25">
      <c r="E99" s="91"/>
      <c r="G99" s="91"/>
    </row>
    <row r="100" spans="5:7" x14ac:dyDescent="0.25">
      <c r="E100" s="91"/>
      <c r="G100" s="91"/>
    </row>
    <row r="101" spans="5:7" x14ac:dyDescent="0.25">
      <c r="E101" s="91"/>
      <c r="G101" s="91"/>
    </row>
    <row r="102" spans="5:7" x14ac:dyDescent="0.25">
      <c r="E102" s="91"/>
      <c r="G102" s="91"/>
    </row>
    <row r="103" spans="5:7" x14ac:dyDescent="0.25">
      <c r="E103" s="91"/>
      <c r="G103" s="91"/>
    </row>
    <row r="104" spans="5:7" x14ac:dyDescent="0.25">
      <c r="E104" s="91"/>
      <c r="G104" s="91"/>
    </row>
    <row r="105" spans="5:7" x14ac:dyDescent="0.25">
      <c r="E105" s="91"/>
      <c r="G105" s="91"/>
    </row>
    <row r="106" spans="5:7" x14ac:dyDescent="0.25">
      <c r="E106" s="91"/>
      <c r="G106" s="91"/>
    </row>
    <row r="107" spans="5:7" x14ac:dyDescent="0.25">
      <c r="E107" s="91"/>
      <c r="G107" s="91"/>
    </row>
    <row r="108" spans="5:7" x14ac:dyDescent="0.25">
      <c r="E108" s="91"/>
      <c r="G108" s="91"/>
    </row>
    <row r="109" spans="5:7" x14ac:dyDescent="0.25">
      <c r="E109" s="91"/>
      <c r="G109" s="91"/>
    </row>
    <row r="110" spans="5:7" x14ac:dyDescent="0.25">
      <c r="E110" s="91"/>
      <c r="G110" s="91"/>
    </row>
    <row r="111" spans="5:7" x14ac:dyDescent="0.25">
      <c r="E111" s="91"/>
      <c r="G111" s="91"/>
    </row>
    <row r="112" spans="5:7" x14ac:dyDescent="0.25">
      <c r="E112" s="91"/>
      <c r="G112" s="91"/>
    </row>
    <row r="113" spans="5:7" x14ac:dyDescent="0.25">
      <c r="E113" s="91"/>
      <c r="G113" s="91"/>
    </row>
    <row r="114" spans="5:7" x14ac:dyDescent="0.25">
      <c r="E114" s="91"/>
      <c r="G114" s="91"/>
    </row>
    <row r="115" spans="5:7" x14ac:dyDescent="0.25">
      <c r="E115" s="91"/>
      <c r="G115" s="91"/>
    </row>
    <row r="116" spans="5:7" x14ac:dyDescent="0.25">
      <c r="E116" s="91"/>
      <c r="G116" s="91"/>
    </row>
    <row r="117" spans="5:7" x14ac:dyDescent="0.25">
      <c r="E117" s="91"/>
      <c r="G117" s="91"/>
    </row>
    <row r="118" spans="5:7" x14ac:dyDescent="0.25">
      <c r="E118" s="91"/>
      <c r="G118" s="91"/>
    </row>
    <row r="119" spans="5:7" x14ac:dyDescent="0.25">
      <c r="E119" s="91"/>
      <c r="G119" s="91"/>
    </row>
    <row r="120" spans="5:7" x14ac:dyDescent="0.25">
      <c r="E120" s="91"/>
      <c r="G120" s="91"/>
    </row>
    <row r="121" spans="5:7" x14ac:dyDescent="0.25">
      <c r="E121" s="91"/>
      <c r="G121" s="91"/>
    </row>
    <row r="122" spans="5:7" x14ac:dyDescent="0.25">
      <c r="E122" s="91"/>
      <c r="G122" s="91"/>
    </row>
    <row r="123" spans="5:7" x14ac:dyDescent="0.25">
      <c r="E123" s="91"/>
      <c r="G123" s="91"/>
    </row>
    <row r="124" spans="5:7" x14ac:dyDescent="0.25">
      <c r="E124" s="91"/>
      <c r="G124" s="91"/>
    </row>
    <row r="125" spans="5:7" x14ac:dyDescent="0.25">
      <c r="E125" s="91"/>
      <c r="G125" s="91"/>
    </row>
    <row r="126" spans="5:7" x14ac:dyDescent="0.25">
      <c r="E126" s="91"/>
      <c r="G126" s="91"/>
    </row>
    <row r="127" spans="5:7" x14ac:dyDescent="0.25">
      <c r="E127" s="91"/>
      <c r="G127" s="91"/>
    </row>
    <row r="128" spans="5:7" x14ac:dyDescent="0.25">
      <c r="E128" s="91"/>
      <c r="G128" s="91"/>
    </row>
    <row r="1048574" spans="9:9" x14ac:dyDescent="0.25">
      <c r="I1048574" s="48">
        <f>SUM(I3:I1048573)</f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Sheet6</vt:lpstr>
      <vt:lpstr>2023</vt:lpstr>
      <vt:lpstr>2024</vt:lpstr>
      <vt:lpstr>2025</vt:lpstr>
      <vt:lpstr>2026</vt:lpstr>
      <vt:lpstr>Sheet5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Treasurer3</dc:creator>
  <cp:lastModifiedBy>pcs</cp:lastModifiedBy>
  <cp:lastPrinted>2025-10-06T14:49:43Z</cp:lastPrinted>
  <dcterms:created xsi:type="dcterms:W3CDTF">2020-05-19T14:14:07Z</dcterms:created>
  <dcterms:modified xsi:type="dcterms:W3CDTF">2026-02-11T19:55:19Z</dcterms:modified>
</cp:coreProperties>
</file>